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říjmy" sheetId="1" state="visible" r:id="rId2"/>
    <sheet name="Výdaje" sheetId="2" state="visible" r:id="rId3"/>
    <sheet name="Závazné ukazatele příjmy" sheetId="3" state="visible" r:id="rId4"/>
    <sheet name="Závazné ukazatele výdaje" sheetId="4" state="visible" r:id="rId5"/>
    <sheet name="Závazné ukazatele financování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<sst xmlns="http://schemas.openxmlformats.org/spreadsheetml/2006/main" count="666" uniqueCount="208">
  <si>
    <t xml:space="preserve">Obec Místo, Místo č.p. 81, 431 58 Místo, IČO: 00262048</t>
  </si>
  <si>
    <t xml:space="preserve">Rozpočet na rok 2019</t>
  </si>
  <si>
    <t xml:space="preserve">PŘÍJMY</t>
  </si>
  <si>
    <t xml:space="preserve">Rozpočet  2018</t>
  </si>
  <si>
    <t xml:space="preserve">Návrh rozpočtu 2019</t>
  </si>
  <si>
    <t xml:space="preserve">Poznámky</t>
  </si>
  <si>
    <t xml:space="preserve">Paragraf</t>
  </si>
  <si>
    <t xml:space="preserve">Položka</t>
  </si>
  <si>
    <t xml:space="preserve">Částka v Kč</t>
  </si>
  <si>
    <t xml:space="preserve">0000</t>
  </si>
  <si>
    <t xml:space="preserve">DPFO ze závislé činnosti</t>
  </si>
  <si>
    <t xml:space="preserve">DPFO ze sam. výd. činnosti</t>
  </si>
  <si>
    <t xml:space="preserve">DPFO zvláštní sazba</t>
  </si>
  <si>
    <t xml:space="preserve">DPPO</t>
  </si>
  <si>
    <t xml:space="preserve">DPPO za obce</t>
  </si>
  <si>
    <t xml:space="preserve">DPH</t>
  </si>
  <si>
    <t xml:space="preserve">Odvody za odnětí půdy</t>
  </si>
  <si>
    <t xml:space="preserve">Poplatek za komunální odpad</t>
  </si>
  <si>
    <t xml:space="preserve">Poplatek ze psů</t>
  </si>
  <si>
    <t xml:space="preserve">Poplatek za lázeňský nebo rekr. pobyt ubytovací kapacity</t>
  </si>
  <si>
    <t xml:space="preserve">Správní poplatky</t>
  </si>
  <si>
    <t xml:space="preserve">Daň z hazardních her</t>
  </si>
  <si>
    <t xml:space="preserve">Daň z nemovitostí</t>
  </si>
  <si>
    <t xml:space="preserve">Neinvestiční transfery ze státního rozpočtu - dotace </t>
  </si>
  <si>
    <t xml:space="preserve">Neinvestiční transfery ze státního rozpočtu - dotace na výkon státní správy</t>
  </si>
  <si>
    <t xml:space="preserve">Ostatní transfery ze státního rozpočtu - dotace VPP</t>
  </si>
  <si>
    <t xml:space="preserve">Neinvestiční přijaté  transfery od krajů</t>
  </si>
  <si>
    <t xml:space="preserve">CELKEM</t>
  </si>
  <si>
    <t xml:space="preserve">1031</t>
  </si>
  <si>
    <t xml:space="preserve">Pěstební činnost</t>
  </si>
  <si>
    <t xml:space="preserve">Příjmy z poskytování služeb a výrobků</t>
  </si>
  <si>
    <t xml:space="preserve">2119</t>
  </si>
  <si>
    <t xml:space="preserve">Ostatní záležitosti těžebního průmyslu a energetiky</t>
  </si>
  <si>
    <t xml:space="preserve">Příjem z úhrad podle §32a horního zákona</t>
  </si>
  <si>
    <t xml:space="preserve">2219</t>
  </si>
  <si>
    <t xml:space="preserve">Ostatní záležitosti pozemních komunikací</t>
  </si>
  <si>
    <t xml:space="preserve">Příjmy z fin. vypořádání min. let mezi obcemi</t>
  </si>
  <si>
    <t xml:space="preserve">2321</t>
  </si>
  <si>
    <t xml:space="preserve">Odvádění a čištění odpadních vod </t>
  </si>
  <si>
    <t xml:space="preserve">3322</t>
  </si>
  <si>
    <t xml:space="preserve">Zachování a obnova kulturních památek</t>
  </si>
  <si>
    <t xml:space="preserve">Příjmy z prodeje zboží</t>
  </si>
  <si>
    <t xml:space="preserve">3421</t>
  </si>
  <si>
    <t xml:space="preserve">Využití volného času  dětí a mládeže</t>
  </si>
  <si>
    <t xml:space="preserve">3612</t>
  </si>
  <si>
    <t xml:space="preserve">Bytové hospodářství</t>
  </si>
  <si>
    <t xml:space="preserve">Příjmy z pronájmu ostatních nemovitostí a jejich částí</t>
  </si>
  <si>
    <t xml:space="preserve">Příjmy z prodeje ostatních nemovitostí a jejich částí</t>
  </si>
  <si>
    <t xml:space="preserve">3632</t>
  </si>
  <si>
    <t xml:space="preserve">Pohřebnictví</t>
  </si>
  <si>
    <t xml:space="preserve">3639</t>
  </si>
  <si>
    <t xml:space="preserve">Komunální služby a územní rozvoj </t>
  </si>
  <si>
    <t xml:space="preserve">Ostatní příjmy z vlastní činnosti</t>
  </si>
  <si>
    <t xml:space="preserve">Příjmy z pronájmu pozemků</t>
  </si>
  <si>
    <t xml:space="preserve">3722</t>
  </si>
  <si>
    <t xml:space="preserve">Sběr a svoz komunálních odpadů</t>
  </si>
  <si>
    <t xml:space="preserve">podnikatelé</t>
  </si>
  <si>
    <t xml:space="preserve">3725</t>
  </si>
  <si>
    <t xml:space="preserve">Využívání a zneškodňování komunálních odpadů – tříděný odpad</t>
  </si>
  <si>
    <t xml:space="preserve">Přijaté nekapitálové příspěvky a náhrady</t>
  </si>
  <si>
    <t xml:space="preserve">6171</t>
  </si>
  <si>
    <t xml:space="preserve">Činnost místní správy</t>
  </si>
  <si>
    <t xml:space="preserve">6310</t>
  </si>
  <si>
    <t xml:space="preserve">Obecné příjmy a výdaje z finančních operací</t>
  </si>
  <si>
    <t xml:space="preserve">Příjmy z úroků</t>
  </si>
  <si>
    <t xml:space="preserve">CELKEM PŘÍJMY </t>
  </si>
  <si>
    <t xml:space="preserve">VÝDAJE </t>
  </si>
  <si>
    <t xml:space="preserve">Rozpočet 2018</t>
  </si>
  <si>
    <t xml:space="preserve">Ostatní osobní náklady</t>
  </si>
  <si>
    <t xml:space="preserve">Materiál </t>
  </si>
  <si>
    <t xml:space="preserve">Nákup ostatních služeb</t>
  </si>
  <si>
    <t xml:space="preserve">2212</t>
  </si>
  <si>
    <t xml:space="preserve">Silnice</t>
  </si>
  <si>
    <t xml:space="preserve">Opravy a udržování</t>
  </si>
  <si>
    <t xml:space="preserve">2221</t>
  </si>
  <si>
    <t xml:space="preserve">Provoz veřejné silniční dopravy</t>
  </si>
  <si>
    <t xml:space="preserve">Budovy, haly, stavby </t>
  </si>
  <si>
    <t xml:space="preserve">2310</t>
  </si>
  <si>
    <t xml:space="preserve">Pitná voda</t>
  </si>
  <si>
    <t xml:space="preserve">Budovy, haly, stavby  - výstavba vodovodu Místo - Vysoká Jedle</t>
  </si>
  <si>
    <t xml:space="preserve">Odvodění a čištění odpadních vod</t>
  </si>
  <si>
    <t xml:space="preserve">Ostatní osobní výdaje</t>
  </si>
  <si>
    <t xml:space="preserve">Materiál - materiál</t>
  </si>
  <si>
    <t xml:space="preserve">Elektrická energie</t>
  </si>
  <si>
    <t xml:space="preserve">3314</t>
  </si>
  <si>
    <t xml:space="preserve">Činnosti knihovnické</t>
  </si>
  <si>
    <t xml:space="preserve">Nákup zboží</t>
  </si>
  <si>
    <t xml:space="preserve">Nákup materiálu</t>
  </si>
  <si>
    <t xml:space="preserve">Opravy a udržování </t>
  </si>
  <si>
    <t xml:space="preserve">Budovy, haly, stavby</t>
  </si>
  <si>
    <t xml:space="preserve">3399</t>
  </si>
  <si>
    <t xml:space="preserve">Ostatní  záležitosti kultury </t>
  </si>
  <si>
    <t xml:space="preserve">Pohoštění</t>
  </si>
  <si>
    <t xml:space="preserve">Věcné dary - jubilea</t>
  </si>
  <si>
    <t xml:space="preserve">3419</t>
  </si>
  <si>
    <t xml:space="preserve">Ostatní tělovýchovná činnost</t>
  </si>
  <si>
    <t xml:space="preserve">Studená voda</t>
  </si>
  <si>
    <t xml:space="preserve">Ostatní neinvestiční transfery neziskovým organizacím</t>
  </si>
  <si>
    <t xml:space="preserve">Využití volného času dětí a mládeže</t>
  </si>
  <si>
    <t xml:space="preserve">Ostatní neinvestiční transfery</t>
  </si>
  <si>
    <t xml:space="preserve">3631</t>
  </si>
  <si>
    <t xml:space="preserve">Veřejné osvětlení</t>
  </si>
  <si>
    <t xml:space="preserve">3635</t>
  </si>
  <si>
    <t xml:space="preserve">Územní plánování</t>
  </si>
  <si>
    <t xml:space="preserve">Ostatní nákup dlouhodobého nehmotnéh majetku</t>
  </si>
  <si>
    <t xml:space="preserve">Nájemné za půdu</t>
  </si>
  <si>
    <t xml:space="preserve">3721</t>
  </si>
  <si>
    <t xml:space="preserve">Sběr a svoz nebezpečných odpadů</t>
  </si>
  <si>
    <t xml:space="preserve">Ostatní služby - nebezpečný odpad</t>
  </si>
  <si>
    <t xml:space="preserve">Ostatní služby - odvoz odpadu</t>
  </si>
  <si>
    <t xml:space="preserve">Nákup ostatních služeb - separovaný odpad</t>
  </si>
  <si>
    <t xml:space="preserve">3726</t>
  </si>
  <si>
    <t xml:space="preserve">Využívání a zneškodňování ostatních odpadů</t>
  </si>
  <si>
    <t xml:space="preserve">Pohonné hmoty a maziva</t>
  </si>
  <si>
    <t xml:space="preserve">Služby telekomunikací a radiokomunikací</t>
  </si>
  <si>
    <t xml:space="preserve">Nákup ostatních služeb </t>
  </si>
  <si>
    <t xml:space="preserve">3745</t>
  </si>
  <si>
    <t xml:space="preserve">Péče o vzhled obcí a veřejnou zeleň</t>
  </si>
  <si>
    <t xml:space="preserve">Platy zaměstnanců</t>
  </si>
  <si>
    <t xml:space="preserve">Ostatní osobní výdaje - dohody</t>
  </si>
  <si>
    <t xml:space="preserve">Sociální pojištění</t>
  </si>
  <si>
    <t xml:space="preserve">Zdravotní pojištění</t>
  </si>
  <si>
    <t xml:space="preserve">Povinné pojistné na úrazové pojištění</t>
  </si>
  <si>
    <t xml:space="preserve">Ochranné pomůcky</t>
  </si>
  <si>
    <t xml:space="preserve">Drobný hmotný dlouhodobý majetek</t>
  </si>
  <si>
    <t xml:space="preserve">5213</t>
  </si>
  <si>
    <t xml:space="preserve">Krizová opatření</t>
  </si>
  <si>
    <t xml:space="preserve">Rezerva na krizová opatření</t>
  </si>
  <si>
    <t xml:space="preserve">6112</t>
  </si>
  <si>
    <t xml:space="preserve">Zastupitelstva obcí</t>
  </si>
  <si>
    <t xml:space="preserve">Odměny členů zastupitelstva obce</t>
  </si>
  <si>
    <t xml:space="preserve">Cestovné</t>
  </si>
  <si>
    <t xml:space="preserve">6115</t>
  </si>
  <si>
    <t xml:space="preserve">Volby do zastupitelstev obcí</t>
  </si>
  <si>
    <t xml:space="preserve">Ostatní platy</t>
  </si>
  <si>
    <t xml:space="preserve">Ostatní osobní výdaje - DPP</t>
  </si>
  <si>
    <t xml:space="preserve">Poštovné</t>
  </si>
  <si>
    <t xml:space="preserve">6118</t>
  </si>
  <si>
    <t xml:space="preserve">Volby prezidenta republiky</t>
  </si>
  <si>
    <t xml:space="preserve">Knihy, učební pomůcky, tisk</t>
  </si>
  <si>
    <t xml:space="preserve">DDHM</t>
  </si>
  <si>
    <t xml:space="preserve">Voda</t>
  </si>
  <si>
    <t xml:space="preserve">Plyn</t>
  </si>
  <si>
    <t xml:space="preserve">PHM, maziva</t>
  </si>
  <si>
    <t xml:space="preserve">Služby telekomunikací a radiokomunikací - telefon+ internet</t>
  </si>
  <si>
    <t xml:space="preserve">Služby školení a vzdělávání</t>
  </si>
  <si>
    <t xml:space="preserve">Zpracování dat a služby souv. s inf. a kom. technol.</t>
  </si>
  <si>
    <t xml:space="preserve">opravy obchodu</t>
  </si>
  <si>
    <t xml:space="preserve">Ostatní neinvestiční příspěvky - členské příspěvky</t>
  </si>
  <si>
    <t xml:space="preserve">Ostatní neinvestiční transfery neziskovým org.</t>
  </si>
  <si>
    <t xml:space="preserve">Neinvestiční transfery obcím</t>
  </si>
  <si>
    <t xml:space="preserve">Ostatní neinvestiční transfery veřejným rozpočtům</t>
  </si>
  <si>
    <t xml:space="preserve">Platby daní a poplatků</t>
  </si>
  <si>
    <t xml:space="preserve">Sprchy,WC - posilovna</t>
  </si>
  <si>
    <t xml:space="preserve">Projekt MŠ</t>
  </si>
  <si>
    <t xml:space="preserve">Dopravní prostředky</t>
  </si>
  <si>
    <t xml:space="preserve">Služby peněžních ústavů - bankovní poplatky</t>
  </si>
  <si>
    <t xml:space="preserve">6320</t>
  </si>
  <si>
    <t xml:space="preserve">Pojistné</t>
  </si>
  <si>
    <t xml:space="preserve">Služby peněžních ústavů - pojistné</t>
  </si>
  <si>
    <t xml:space="preserve">6399</t>
  </si>
  <si>
    <t xml:space="preserve">Ostatní finanční operace</t>
  </si>
  <si>
    <t xml:space="preserve">Platby daní a poplatků - DPPO za obec</t>
  </si>
  <si>
    <t xml:space="preserve">6402</t>
  </si>
  <si>
    <t xml:space="preserve">Finanční vypořádání minulých let</t>
  </si>
  <si>
    <t xml:space="preserve">Ostatní příjmy z finančního vypořádání – vratky z dotací na volby</t>
  </si>
  <si>
    <t xml:space="preserve">CELKEM VÝDAJE</t>
  </si>
  <si>
    <t xml:space="preserve">Financování</t>
  </si>
  <si>
    <t xml:space="preserve">Obec Místo, IČO: 00262048</t>
  </si>
  <si>
    <t xml:space="preserve">Rozpočet na rok  2019 - závazné ukazatele </t>
  </si>
  <si>
    <t xml:space="preserve">Kč</t>
  </si>
  <si>
    <t xml:space="preserve">PAR</t>
  </si>
  <si>
    <t xml:space="preserve">POL</t>
  </si>
  <si>
    <t xml:space="preserve">ORG</t>
  </si>
  <si>
    <t xml:space="preserve">Název závazného ukazatele </t>
  </si>
  <si>
    <t xml:space="preserve">Schválený rozpočet 2018</t>
  </si>
  <si>
    <t xml:space="preserve">Upravený  rozpočet 2018</t>
  </si>
  <si>
    <t xml:space="preserve">Očekávané plnění rozpočtu 2018</t>
  </si>
  <si>
    <t xml:space="preserve">XXXX</t>
  </si>
  <si>
    <t xml:space="preserve">Daň z příjmů fyzických osob ze závislé činnosti a fun. pož.</t>
  </si>
  <si>
    <t xml:space="preserve">Daň z příjmů fyzických osob ze SVČ</t>
  </si>
  <si>
    <t xml:space="preserve">Daň z příjmů fyzických osob vybíraná srážkou</t>
  </si>
  <si>
    <t xml:space="preserve">Daň z příjmů právnických osob</t>
  </si>
  <si>
    <t xml:space="preserve">Daň z příjmů právnických osob za obce</t>
  </si>
  <si>
    <t xml:space="preserve">Daň z přidané hodnoty</t>
  </si>
  <si>
    <t xml:space="preserve">Odvody za odnětí půdy ze zem. půdního fondu</t>
  </si>
  <si>
    <t xml:space="preserve">Poplatek za provoz, schrom. a odstr. kom. odpadu</t>
  </si>
  <si>
    <t xml:space="preserve">Poplatek za lázeňský nebo rekreační pobyt</t>
  </si>
  <si>
    <t xml:space="preserve">Daň z nemovitých věcí</t>
  </si>
  <si>
    <t xml:space="preserve">Neinv.  transfery ze státního rozpočtu</t>
  </si>
  <si>
    <t xml:space="preserve">Neinv. přijaté transfery ze státního rozpočtu</t>
  </si>
  <si>
    <t xml:space="preserve">Ostatní neinvestiční přijaté trensfery ze st. rozpočtu</t>
  </si>
  <si>
    <t xml:space="preserve">Neinvestiční přijaté transfery od krajů</t>
  </si>
  <si>
    <t xml:space="preserve">Odvádění a čištění odpadních vod</t>
  </si>
  <si>
    <t xml:space="preserve">Komunální služby a územní rozvoj</t>
  </si>
  <si>
    <t xml:space="preserve">Využívání a zneškodňování komunálních odpadů</t>
  </si>
  <si>
    <t xml:space="preserve">PŘÍJMY CELKEM</t>
  </si>
  <si>
    <t xml:space="preserve">VÝDAJE</t>
  </si>
  <si>
    <t xml:space="preserve">Ostatní záležitosti kultury</t>
  </si>
  <si>
    <t xml:space="preserve">Péče o vzhled a veřejnou zeleň</t>
  </si>
  <si>
    <t xml:space="preserve">VÝDAJE CELKEM</t>
  </si>
  <si>
    <t xml:space="preserve">FINANCOVÁNÍ</t>
  </si>
  <si>
    <t xml:space="preserve">Změna stavu krátkodobých prostředků na bank. účtech</t>
  </si>
  <si>
    <t xml:space="preserve">FINANCOVÁNÍ CELKEM</t>
  </si>
  <si>
    <t xml:space="preserve">REKAPITULACE ROZPOČTU 2019</t>
  </si>
  <si>
    <r>
      <rPr>
        <sz val="11"/>
        <color rgb="FF000000"/>
        <rFont val="Calibri"/>
        <family val="2"/>
        <charset val="238"/>
      </rPr>
      <t xml:space="preserve">CELKEM                                                                          </t>
    </r>
    <r>
      <rPr>
        <b val="true"/>
        <sz val="11"/>
        <color rgb="FF000000"/>
        <rFont val="Calibri"/>
        <family val="2"/>
        <charset val="238"/>
      </rPr>
      <t xml:space="preserve"> 8 314 900,00</t>
    </r>
  </si>
  <si>
    <r>
      <rPr>
        <sz val="11"/>
        <color rgb="FF000000"/>
        <rFont val="Calibri"/>
        <family val="2"/>
        <charset val="238"/>
      </rPr>
      <t xml:space="preserve">CELKEM                                                                        </t>
    </r>
    <r>
      <rPr>
        <b val="true"/>
        <sz val="11"/>
        <color rgb="FF000000"/>
        <rFont val="Calibri"/>
        <family val="2"/>
        <charset val="238"/>
      </rPr>
      <t xml:space="preserve"> 11 214 900,00</t>
    </r>
  </si>
  <si>
    <r>
      <rPr>
        <sz val="11"/>
        <color rgb="FF000000"/>
        <rFont val="Calibri"/>
        <family val="2"/>
        <charset val="238"/>
      </rPr>
      <t xml:space="preserve">CELKEM                                                                        </t>
    </r>
    <r>
      <rPr>
        <b val="true"/>
        <sz val="11"/>
        <color rgb="FF000000"/>
        <rFont val="Calibri"/>
        <family val="2"/>
        <charset val="238"/>
      </rPr>
      <t xml:space="preserve">   2 900 000,00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</si>
</sst>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_-* #,##0.00\ _K_č_-;\-* #,##0.00\ _K_č_-;_-* \-??\ _K_č_-;_-@_-"/>
    <numFmt numFmtId="167" formatCode="_-* #,##0.00\ _K_č_-;\-* #,##0.00\ _K_č_-;_-* \-??\ _K_č_-;_-@_-"/>
    <numFmt numFmtId="168" formatCode="#,##0.00"/>
    <numFmt numFmtId="169" formatCode="0"/>
    <numFmt numFmtId="170" formatCode="[&lt;=99999]###\ ##;##\ ##\ ##"/>
  </numFmts>
  <fonts count="1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b val="true"/>
      <sz val="12"/>
      <color rgb="FF000000"/>
      <name val="Calibri"/>
      <family val="2"/>
      <charset val="238"/>
    </font>
    <font>
      <b val="true"/>
      <sz val="20"/>
      <color rgb="FF000000"/>
      <name val="Calibri"/>
      <family val="2"/>
      <charset val="238"/>
    </font>
    <font>
      <b val="true"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b val="true"/>
      <sz val="11"/>
      <name val="Arial Narrow"/>
      <family val="2"/>
      <charset val="238"/>
    </font>
    <font>
      <sz val="11"/>
      <color rgb="FFFF0000"/>
      <name val="Calibri"/>
      <family val="2"/>
      <charset val="238"/>
    </font>
    <font>
      <b val="true"/>
      <sz val="14"/>
      <color rgb="FF000000"/>
      <name val="Arial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3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double"/>
      <diagonal/>
    </border>
    <border diagonalUp="false" diagonalDown="false">
      <left/>
      <right/>
      <top style="thin"/>
      <bottom style="double"/>
      <diagonal/>
    </border>
    <border diagonalUp="false" diagonalDown="false">
      <left/>
      <right style="thin"/>
      <top style="thin"/>
      <bottom style="double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/>
      <right style="thin"/>
      <top/>
      <bottom style="double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2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2" borderId="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1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1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1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2" borderId="1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1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6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2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6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1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8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1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1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1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2" borderId="2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ální 2" xfId="20" builtinId="53" customBuiltin="true"/>
    <cellStyle name="Excel Built-in Normal" xfId="21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8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0" width="9.85"/>
    <col collapsed="false" customWidth="true" hidden="false" outlineLevel="0" max="2" min="2" style="0" width="58.57"/>
    <col collapsed="false" customWidth="true" hidden="false" outlineLevel="0" max="3" min="3" style="0" width="14.57"/>
    <col collapsed="false" customWidth="true" hidden="false" outlineLevel="0" max="4" min="4" style="0" width="18.14"/>
    <col collapsed="false" customWidth="true" hidden="false" outlineLevel="0" max="5" min="5" style="0" width="19.71"/>
    <col collapsed="false" customWidth="true" hidden="false" outlineLevel="0" max="6" min="6" style="0" width="35"/>
    <col collapsed="false" customWidth="true" hidden="false" outlineLevel="0" max="1025" min="7" style="0" width="8.67"/>
  </cols>
  <sheetData>
    <row r="1" customFormat="false" ht="15" hidden="false" customHeight="true" outlineLevel="0" collapsed="false"/>
    <row r="2" customFormat="false" ht="15" hidden="false" customHeight="true" outlineLevel="0" collapsed="false">
      <c r="A2" s="1" t="s">
        <v>0</v>
      </c>
      <c r="B2" s="1"/>
      <c r="C2" s="1"/>
      <c r="D2" s="1"/>
      <c r="E2" s="1"/>
      <c r="F2" s="1"/>
      <c r="G2" s="1"/>
    </row>
    <row r="3" customFormat="false" ht="15" hidden="false" customHeight="true" outlineLevel="0" collapsed="false">
      <c r="A3" s="1"/>
      <c r="B3" s="1"/>
      <c r="C3" s="1"/>
      <c r="D3" s="1"/>
      <c r="E3" s="1"/>
      <c r="F3" s="1"/>
      <c r="G3" s="1"/>
    </row>
    <row r="4" customFormat="false" ht="15" hidden="false" customHeight="true" outlineLevel="0" collapsed="false">
      <c r="A4" s="2" t="s">
        <v>1</v>
      </c>
      <c r="B4" s="2"/>
      <c r="C4" s="2"/>
      <c r="D4" s="2"/>
      <c r="E4" s="2"/>
      <c r="F4" s="2"/>
      <c r="G4" s="2"/>
    </row>
    <row r="5" customFormat="false" ht="15" hidden="false" customHeight="true" outlineLevel="0" collapsed="false">
      <c r="A5" s="2"/>
      <c r="B5" s="2"/>
      <c r="C5" s="2"/>
      <c r="D5" s="2"/>
      <c r="E5" s="2"/>
      <c r="F5" s="2"/>
      <c r="G5" s="2"/>
    </row>
    <row r="6" customFormat="false" ht="15.75" hidden="false" customHeight="true" outlineLevel="0" collapsed="false"/>
    <row r="7" customFormat="false" ht="16.5" hidden="false" customHeight="false" outlineLevel="0" collapsed="false">
      <c r="A7" s="3"/>
      <c r="B7" s="4" t="s">
        <v>2</v>
      </c>
      <c r="C7" s="5"/>
      <c r="D7" s="6" t="s">
        <v>3</v>
      </c>
      <c r="E7" s="6" t="s">
        <v>4</v>
      </c>
      <c r="F7" s="7" t="s">
        <v>5</v>
      </c>
    </row>
    <row r="8" customFormat="false" ht="16.5" hidden="false" customHeight="false" outlineLevel="0" collapsed="false">
      <c r="A8" s="8" t="s">
        <v>6</v>
      </c>
      <c r="B8" s="9"/>
      <c r="C8" s="10" t="s">
        <v>7</v>
      </c>
      <c r="D8" s="10" t="s">
        <v>8</v>
      </c>
      <c r="E8" s="10" t="s">
        <v>8</v>
      </c>
      <c r="F8" s="11"/>
    </row>
    <row r="9" customFormat="false" ht="16.5" hidden="false" customHeight="false" outlineLevel="0" collapsed="false">
      <c r="A9" s="12" t="s">
        <v>9</v>
      </c>
      <c r="B9" s="13" t="s">
        <v>10</v>
      </c>
      <c r="C9" s="14" t="n">
        <v>1111</v>
      </c>
      <c r="D9" s="15" t="n">
        <v>1394000</v>
      </c>
      <c r="E9" s="15" t="n">
        <v>1589000</v>
      </c>
      <c r="F9" s="16"/>
    </row>
    <row r="10" customFormat="false" ht="16.5" hidden="false" customHeight="false" outlineLevel="0" collapsed="false">
      <c r="A10" s="12"/>
      <c r="B10" s="13" t="s">
        <v>11</v>
      </c>
      <c r="C10" s="14" t="n">
        <v>1112</v>
      </c>
      <c r="D10" s="15" t="n">
        <v>78000</v>
      </c>
      <c r="E10" s="15" t="n">
        <v>89000</v>
      </c>
      <c r="F10" s="16"/>
    </row>
    <row r="11" customFormat="false" ht="16.5" hidden="false" customHeight="false" outlineLevel="0" collapsed="false">
      <c r="A11" s="12"/>
      <c r="B11" s="13" t="s">
        <v>12</v>
      </c>
      <c r="C11" s="14" t="n">
        <v>1113</v>
      </c>
      <c r="D11" s="15" t="n">
        <v>112000</v>
      </c>
      <c r="E11" s="15" t="n">
        <v>128000</v>
      </c>
      <c r="F11" s="16"/>
    </row>
    <row r="12" customFormat="false" ht="16.5" hidden="false" customHeight="false" outlineLevel="0" collapsed="false">
      <c r="A12" s="12"/>
      <c r="B12" s="13" t="s">
        <v>13</v>
      </c>
      <c r="C12" s="14" t="n">
        <v>1121</v>
      </c>
      <c r="D12" s="15" t="n">
        <v>1263000</v>
      </c>
      <c r="E12" s="15" t="n">
        <v>1321000</v>
      </c>
      <c r="F12" s="16"/>
    </row>
    <row r="13" customFormat="false" ht="16.5" hidden="false" customHeight="false" outlineLevel="0" collapsed="false">
      <c r="A13" s="12"/>
      <c r="B13" s="13" t="s">
        <v>14</v>
      </c>
      <c r="C13" s="14" t="n">
        <v>1122</v>
      </c>
      <c r="D13" s="15" t="n">
        <v>400000</v>
      </c>
      <c r="E13" s="15" t="n">
        <v>300000</v>
      </c>
      <c r="F13" s="16"/>
    </row>
    <row r="14" customFormat="false" ht="16.5" hidden="false" customHeight="false" outlineLevel="0" collapsed="false">
      <c r="A14" s="12"/>
      <c r="B14" s="13" t="s">
        <v>15</v>
      </c>
      <c r="C14" s="14" t="n">
        <v>1211</v>
      </c>
      <c r="D14" s="15" t="n">
        <v>2993000</v>
      </c>
      <c r="E14" s="15" t="n">
        <v>3169000</v>
      </c>
      <c r="F14" s="16"/>
    </row>
    <row r="15" customFormat="false" ht="16.5" hidden="false" customHeight="false" outlineLevel="0" collapsed="false">
      <c r="A15" s="12"/>
      <c r="B15" s="13" t="s">
        <v>16</v>
      </c>
      <c r="C15" s="14" t="n">
        <v>1334</v>
      </c>
      <c r="D15" s="15" t="n">
        <v>119000</v>
      </c>
      <c r="E15" s="15" t="n">
        <v>0</v>
      </c>
      <c r="F15" s="16"/>
    </row>
    <row r="16" customFormat="false" ht="16.5" hidden="false" customHeight="false" outlineLevel="0" collapsed="false">
      <c r="A16" s="12"/>
      <c r="B16" s="13" t="s">
        <v>17</v>
      </c>
      <c r="C16" s="14" t="n">
        <v>1340</v>
      </c>
      <c r="D16" s="15" t="n">
        <v>310000</v>
      </c>
      <c r="E16" s="15" t="n">
        <v>310000</v>
      </c>
      <c r="F16" s="16"/>
    </row>
    <row r="17" customFormat="false" ht="16.5" hidden="false" customHeight="false" outlineLevel="0" collapsed="false">
      <c r="A17" s="12"/>
      <c r="B17" s="13" t="s">
        <v>18</v>
      </c>
      <c r="C17" s="14" t="n">
        <v>1341</v>
      </c>
      <c r="D17" s="15" t="n">
        <v>14000</v>
      </c>
      <c r="E17" s="15" t="n">
        <v>12000</v>
      </c>
      <c r="F17" s="16"/>
    </row>
    <row r="18" customFormat="false" ht="16.5" hidden="false" customHeight="false" outlineLevel="0" collapsed="false">
      <c r="A18" s="12"/>
      <c r="B18" s="13" t="s">
        <v>19</v>
      </c>
      <c r="C18" s="14" t="n">
        <v>1342</v>
      </c>
      <c r="D18" s="15" t="n">
        <v>70000</v>
      </c>
      <c r="E18" s="15" t="n">
        <v>0</v>
      </c>
      <c r="F18" s="16"/>
    </row>
    <row r="19" customFormat="false" ht="16.5" hidden="false" customHeight="false" outlineLevel="0" collapsed="false">
      <c r="A19" s="12"/>
      <c r="B19" s="13" t="s">
        <v>20</v>
      </c>
      <c r="C19" s="14" t="n">
        <v>1361</v>
      </c>
      <c r="D19" s="15" t="n">
        <v>8000</v>
      </c>
      <c r="E19" s="15" t="n">
        <v>8000</v>
      </c>
      <c r="F19" s="16"/>
    </row>
    <row r="20" customFormat="false" ht="16.5" hidden="false" customHeight="false" outlineLevel="0" collapsed="false">
      <c r="A20" s="12"/>
      <c r="B20" s="13" t="s">
        <v>21</v>
      </c>
      <c r="C20" s="14" t="n">
        <v>1381</v>
      </c>
      <c r="D20" s="15" t="n">
        <v>27000</v>
      </c>
      <c r="E20" s="15" t="n">
        <v>15000</v>
      </c>
      <c r="F20" s="17"/>
    </row>
    <row r="21" customFormat="false" ht="16.5" hidden="false" customHeight="false" outlineLevel="0" collapsed="false">
      <c r="A21" s="12"/>
      <c r="B21" s="13" t="s">
        <v>22</v>
      </c>
      <c r="C21" s="14" t="n">
        <v>1511</v>
      </c>
      <c r="D21" s="15" t="n">
        <v>300000</v>
      </c>
      <c r="E21" s="15" t="n">
        <v>350000</v>
      </c>
      <c r="F21" s="16"/>
    </row>
    <row r="22" customFormat="false" ht="16.5" hidden="false" customHeight="false" outlineLevel="0" collapsed="false">
      <c r="A22" s="12"/>
      <c r="B22" s="13" t="s">
        <v>23</v>
      </c>
      <c r="C22" s="14" t="n">
        <v>4111</v>
      </c>
      <c r="D22" s="15" t="n">
        <v>73500</v>
      </c>
      <c r="E22" s="15"/>
      <c r="F22" s="16"/>
    </row>
    <row r="23" customFormat="false" ht="16.5" hidden="false" customHeight="false" outlineLevel="0" collapsed="false">
      <c r="A23" s="12"/>
      <c r="B23" s="13" t="s">
        <v>24</v>
      </c>
      <c r="C23" s="14" t="n">
        <v>4112</v>
      </c>
      <c r="D23" s="15" t="n">
        <v>119400</v>
      </c>
      <c r="E23" s="15" t="n">
        <v>90400</v>
      </c>
      <c r="F23" s="16"/>
    </row>
    <row r="24" customFormat="false" ht="16.5" hidden="false" customHeight="false" outlineLevel="0" collapsed="false">
      <c r="A24" s="12"/>
      <c r="B24" s="13" t="s">
        <v>25</v>
      </c>
      <c r="C24" s="14" t="n">
        <v>4116</v>
      </c>
      <c r="D24" s="15" t="n">
        <v>420000</v>
      </c>
      <c r="E24" s="15" t="n">
        <v>0</v>
      </c>
      <c r="F24" s="16"/>
    </row>
    <row r="25" customFormat="false" ht="16.5" hidden="false" customHeight="false" outlineLevel="0" collapsed="false">
      <c r="A25" s="12"/>
      <c r="B25" s="13" t="s">
        <v>26</v>
      </c>
      <c r="C25" s="14" t="n">
        <v>4122</v>
      </c>
      <c r="D25" s="15" t="n">
        <v>299000</v>
      </c>
      <c r="E25" s="15" t="n">
        <v>0</v>
      </c>
      <c r="F25" s="16"/>
    </row>
    <row r="26" customFormat="false" ht="17.25" hidden="false" customHeight="false" outlineLevel="0" collapsed="false">
      <c r="A26" s="18" t="s">
        <v>27</v>
      </c>
      <c r="B26" s="18"/>
      <c r="C26" s="19"/>
      <c r="D26" s="20" t="n">
        <f aca="false">SUM(D9:D25)</f>
        <v>7999900</v>
      </c>
      <c r="E26" s="20" t="n">
        <f aca="false">SUM(E9:E25)</f>
        <v>7381400</v>
      </c>
      <c r="F26" s="21"/>
    </row>
    <row r="27" customFormat="false" ht="9.75" hidden="false" customHeight="true" outlineLevel="0" collapsed="false">
      <c r="A27" s="22"/>
      <c r="B27" s="22"/>
      <c r="C27" s="22"/>
      <c r="D27" s="22"/>
      <c r="E27" s="22"/>
      <c r="F27" s="22"/>
    </row>
    <row r="28" customFormat="false" ht="16.5" hidden="false" customHeight="false" outlineLevel="0" collapsed="false">
      <c r="A28" s="23" t="s">
        <v>28</v>
      </c>
      <c r="B28" s="4" t="s">
        <v>29</v>
      </c>
      <c r="C28" s="24" t="s">
        <v>7</v>
      </c>
      <c r="D28" s="6" t="s">
        <v>3</v>
      </c>
      <c r="E28" s="6" t="s">
        <v>4</v>
      </c>
      <c r="F28" s="7" t="s">
        <v>5</v>
      </c>
    </row>
    <row r="29" customFormat="false" ht="16.5" hidden="false" customHeight="false" outlineLevel="0" collapsed="false">
      <c r="A29" s="23"/>
      <c r="B29" s="13" t="s">
        <v>30</v>
      </c>
      <c r="C29" s="14" t="n">
        <v>2111</v>
      </c>
      <c r="D29" s="25" t="n">
        <v>2000</v>
      </c>
      <c r="E29" s="25" t="n">
        <v>0</v>
      </c>
      <c r="F29" s="16"/>
    </row>
    <row r="30" customFormat="false" ht="17.25" hidden="false" customHeight="false" outlineLevel="0" collapsed="false">
      <c r="A30" s="26" t="s">
        <v>27</v>
      </c>
      <c r="B30" s="26"/>
      <c r="C30" s="27"/>
      <c r="D30" s="28" t="n">
        <f aca="false">SUM(D29)</f>
        <v>2000</v>
      </c>
      <c r="E30" s="28"/>
      <c r="F30" s="21"/>
    </row>
    <row r="31" customFormat="false" ht="9" hidden="false" customHeight="true" outlineLevel="0" collapsed="false">
      <c r="A31" s="29"/>
      <c r="B31" s="29"/>
      <c r="C31" s="30"/>
      <c r="D31" s="30"/>
      <c r="E31" s="30"/>
      <c r="F31" s="22"/>
    </row>
    <row r="32" customFormat="false" ht="16.5" hidden="false" customHeight="false" outlineLevel="0" collapsed="false">
      <c r="A32" s="23" t="s">
        <v>31</v>
      </c>
      <c r="B32" s="4" t="s">
        <v>32</v>
      </c>
      <c r="C32" s="24" t="s">
        <v>7</v>
      </c>
      <c r="D32" s="6" t="s">
        <v>3</v>
      </c>
      <c r="E32" s="6" t="s">
        <v>4</v>
      </c>
      <c r="F32" s="7" t="s">
        <v>5</v>
      </c>
    </row>
    <row r="33" customFormat="false" ht="16.5" hidden="false" customHeight="false" outlineLevel="0" collapsed="false">
      <c r="A33" s="23"/>
      <c r="B33" s="13" t="s">
        <v>33</v>
      </c>
      <c r="C33" s="14" t="n">
        <v>2343</v>
      </c>
      <c r="D33" s="25" t="n">
        <v>92000</v>
      </c>
      <c r="E33" s="25" t="n">
        <v>50000</v>
      </c>
      <c r="F33" s="16"/>
    </row>
    <row r="34" customFormat="false" ht="17.25" hidden="false" customHeight="false" outlineLevel="0" collapsed="false">
      <c r="A34" s="26" t="s">
        <v>27</v>
      </c>
      <c r="B34" s="26"/>
      <c r="C34" s="27"/>
      <c r="D34" s="28" t="n">
        <f aca="false">SUM(D33)</f>
        <v>92000</v>
      </c>
      <c r="E34" s="28" t="n">
        <f aca="false">SUM(E33)</f>
        <v>50000</v>
      </c>
      <c r="F34" s="21"/>
    </row>
    <row r="35" customFormat="false" ht="17.25" hidden="false" customHeight="false" outlineLevel="0" collapsed="false">
      <c r="A35" s="29"/>
      <c r="B35" s="29"/>
      <c r="C35" s="30"/>
      <c r="D35" s="30"/>
      <c r="E35" s="30"/>
      <c r="F35" s="22"/>
    </row>
    <row r="36" customFormat="false" ht="16.5" hidden="false" customHeight="false" outlineLevel="0" collapsed="false">
      <c r="A36" s="23" t="s">
        <v>34</v>
      </c>
      <c r="B36" s="4" t="s">
        <v>35</v>
      </c>
      <c r="C36" s="24" t="s">
        <v>7</v>
      </c>
      <c r="D36" s="6" t="s">
        <v>3</v>
      </c>
      <c r="E36" s="6" t="s">
        <v>4</v>
      </c>
      <c r="F36" s="7" t="s">
        <v>5</v>
      </c>
    </row>
    <row r="37" customFormat="false" ht="16.5" hidden="false" customHeight="false" outlineLevel="0" collapsed="false">
      <c r="A37" s="23"/>
      <c r="B37" s="13" t="s">
        <v>36</v>
      </c>
      <c r="C37" s="14" t="n">
        <v>2226</v>
      </c>
      <c r="D37" s="25" t="n">
        <v>2481700</v>
      </c>
      <c r="E37" s="25" t="n">
        <v>0</v>
      </c>
      <c r="F37" s="16"/>
    </row>
    <row r="38" customFormat="false" ht="17.25" hidden="false" customHeight="false" outlineLevel="0" collapsed="false">
      <c r="A38" s="26" t="s">
        <v>27</v>
      </c>
      <c r="B38" s="26"/>
      <c r="C38" s="27"/>
      <c r="D38" s="28" t="n">
        <f aca="false">SUM(D37)</f>
        <v>2481700</v>
      </c>
      <c r="E38" s="28" t="n">
        <f aca="false">SUM(E37)</f>
        <v>0</v>
      </c>
      <c r="F38" s="21"/>
    </row>
    <row r="39" customFormat="false" ht="11.25" hidden="false" customHeight="true" outlineLevel="0" collapsed="false">
      <c r="A39" s="29"/>
      <c r="B39" s="29"/>
      <c r="C39" s="30"/>
      <c r="D39" s="30"/>
      <c r="E39" s="30"/>
      <c r="F39" s="22"/>
    </row>
    <row r="40" customFormat="false" ht="16.5" hidden="false" customHeight="false" outlineLevel="0" collapsed="false">
      <c r="A40" s="23" t="s">
        <v>37</v>
      </c>
      <c r="B40" s="4" t="s">
        <v>38</v>
      </c>
      <c r="C40" s="24" t="s">
        <v>7</v>
      </c>
      <c r="D40" s="6" t="s">
        <v>3</v>
      </c>
      <c r="E40" s="6" t="s">
        <v>4</v>
      </c>
      <c r="F40" s="7" t="s">
        <v>5</v>
      </c>
    </row>
    <row r="41" customFormat="false" ht="16.5" hidden="false" customHeight="false" outlineLevel="0" collapsed="false">
      <c r="A41" s="23"/>
      <c r="B41" s="13" t="s">
        <v>30</v>
      </c>
      <c r="C41" s="14" t="n">
        <v>2111</v>
      </c>
      <c r="D41" s="25" t="n">
        <v>50000</v>
      </c>
      <c r="E41" s="25" t="n">
        <v>50000</v>
      </c>
      <c r="F41" s="16"/>
    </row>
    <row r="42" customFormat="false" ht="17.25" hidden="false" customHeight="false" outlineLevel="0" collapsed="false">
      <c r="A42" s="26" t="s">
        <v>27</v>
      </c>
      <c r="B42" s="26"/>
      <c r="C42" s="27"/>
      <c r="D42" s="28" t="n">
        <f aca="false">SUM(D41)</f>
        <v>50000</v>
      </c>
      <c r="E42" s="28" t="n">
        <f aca="false">SUM(E41)</f>
        <v>50000</v>
      </c>
      <c r="F42" s="21"/>
    </row>
    <row r="43" customFormat="false" ht="9.75" hidden="false" customHeight="true" outlineLevel="0" collapsed="false">
      <c r="A43" s="29"/>
      <c r="B43" s="29"/>
      <c r="C43" s="30"/>
      <c r="D43" s="30"/>
      <c r="E43" s="30"/>
      <c r="F43" s="22"/>
    </row>
    <row r="44" customFormat="false" ht="16.5" hidden="false" customHeight="false" outlineLevel="0" collapsed="false">
      <c r="A44" s="23" t="s">
        <v>39</v>
      </c>
      <c r="B44" s="4" t="s">
        <v>40</v>
      </c>
      <c r="C44" s="24" t="s">
        <v>7</v>
      </c>
      <c r="D44" s="6" t="s">
        <v>3</v>
      </c>
      <c r="E44" s="6" t="s">
        <v>4</v>
      </c>
      <c r="F44" s="7" t="s">
        <v>5</v>
      </c>
    </row>
    <row r="45" customFormat="false" ht="16.5" hidden="false" customHeight="false" outlineLevel="0" collapsed="false">
      <c r="A45" s="23"/>
      <c r="B45" s="13" t="s">
        <v>30</v>
      </c>
      <c r="C45" s="14" t="n">
        <v>2111</v>
      </c>
      <c r="D45" s="25" t="n">
        <v>500000</v>
      </c>
      <c r="E45" s="25" t="n">
        <v>550000</v>
      </c>
      <c r="F45" s="16"/>
    </row>
    <row r="46" customFormat="false" ht="16.5" hidden="false" customHeight="false" outlineLevel="0" collapsed="false">
      <c r="A46" s="23"/>
      <c r="B46" s="13" t="s">
        <v>41</v>
      </c>
      <c r="C46" s="14" t="n">
        <v>2112</v>
      </c>
      <c r="D46" s="25" t="n">
        <v>110000</v>
      </c>
      <c r="E46" s="25" t="n">
        <v>110000</v>
      </c>
      <c r="F46" s="16"/>
    </row>
    <row r="47" customFormat="false" ht="17.25" hidden="false" customHeight="false" outlineLevel="0" collapsed="false">
      <c r="A47" s="26" t="s">
        <v>27</v>
      </c>
      <c r="B47" s="26"/>
      <c r="C47" s="27"/>
      <c r="D47" s="28" t="n">
        <f aca="false">SUM(D45:D46)</f>
        <v>610000</v>
      </c>
      <c r="E47" s="28" t="n">
        <f aca="false">SUM(E45:E46)</f>
        <v>660000</v>
      </c>
      <c r="F47" s="21"/>
    </row>
    <row r="48" customFormat="false" ht="16.5" hidden="false" customHeight="false" outlineLevel="0" collapsed="false">
      <c r="A48" s="23" t="s">
        <v>42</v>
      </c>
      <c r="B48" s="4" t="s">
        <v>43</v>
      </c>
      <c r="C48" s="24" t="s">
        <v>7</v>
      </c>
      <c r="D48" s="6" t="s">
        <v>3</v>
      </c>
      <c r="E48" s="6" t="s">
        <v>4</v>
      </c>
      <c r="F48" s="7" t="s">
        <v>5</v>
      </c>
    </row>
    <row r="49" customFormat="false" ht="16.5" hidden="false" customHeight="false" outlineLevel="0" collapsed="false">
      <c r="A49" s="23"/>
      <c r="B49" s="13" t="s">
        <v>30</v>
      </c>
      <c r="C49" s="14" t="n">
        <v>2111</v>
      </c>
      <c r="D49" s="25" t="n">
        <v>5000</v>
      </c>
      <c r="E49" s="25" t="n">
        <v>0</v>
      </c>
      <c r="F49" s="16"/>
    </row>
    <row r="50" customFormat="false" ht="17.25" hidden="false" customHeight="false" outlineLevel="0" collapsed="false">
      <c r="A50" s="26" t="s">
        <v>27</v>
      </c>
      <c r="B50" s="26"/>
      <c r="C50" s="27"/>
      <c r="D50" s="27" t="n">
        <f aca="false">SUM(D49:D49)</f>
        <v>5000</v>
      </c>
      <c r="E50" s="27" t="n">
        <f aca="false">SUM(E49:E49)</f>
        <v>0</v>
      </c>
      <c r="F50" s="21"/>
    </row>
    <row r="51" customFormat="false" ht="17.25" hidden="false" customHeight="false" outlineLevel="0" collapsed="false">
      <c r="A51" s="29"/>
      <c r="B51" s="29"/>
      <c r="C51" s="30"/>
      <c r="D51" s="30"/>
      <c r="E51" s="30"/>
      <c r="F51" s="22"/>
    </row>
    <row r="52" customFormat="false" ht="16.5" hidden="false" customHeight="false" outlineLevel="0" collapsed="false">
      <c r="A52" s="23" t="s">
        <v>44</v>
      </c>
      <c r="B52" s="4" t="s">
        <v>45</v>
      </c>
      <c r="C52" s="24" t="s">
        <v>7</v>
      </c>
      <c r="D52" s="6" t="s">
        <v>3</v>
      </c>
      <c r="E52" s="6" t="s">
        <v>4</v>
      </c>
      <c r="F52" s="7" t="s">
        <v>5</v>
      </c>
    </row>
    <row r="53" customFormat="false" ht="16.5" hidden="false" customHeight="false" outlineLevel="0" collapsed="false">
      <c r="A53" s="23"/>
      <c r="B53" s="13" t="s">
        <v>30</v>
      </c>
      <c r="C53" s="14" t="n">
        <v>2111</v>
      </c>
      <c r="D53" s="31" t="n">
        <v>12000</v>
      </c>
      <c r="E53" s="31" t="n">
        <v>12000</v>
      </c>
      <c r="F53" s="16"/>
    </row>
    <row r="54" customFormat="false" ht="14.25" hidden="false" customHeight="true" outlineLevel="0" collapsed="false">
      <c r="A54" s="23"/>
      <c r="B54" s="13" t="s">
        <v>46</v>
      </c>
      <c r="C54" s="14" t="n">
        <v>2132</v>
      </c>
      <c r="D54" s="31" t="n">
        <v>20000</v>
      </c>
      <c r="E54" s="31" t="n">
        <v>20000</v>
      </c>
      <c r="F54" s="16"/>
    </row>
    <row r="55" customFormat="false" ht="14.25" hidden="false" customHeight="true" outlineLevel="0" collapsed="false">
      <c r="A55" s="23"/>
      <c r="B55" s="13" t="s">
        <v>47</v>
      </c>
      <c r="C55" s="14" t="n">
        <v>3112</v>
      </c>
      <c r="D55" s="31" t="n">
        <v>80000</v>
      </c>
      <c r="E55" s="31" t="n">
        <v>60000</v>
      </c>
      <c r="F55" s="16"/>
    </row>
    <row r="56" customFormat="false" ht="17.25" hidden="false" customHeight="false" outlineLevel="0" collapsed="false">
      <c r="A56" s="26" t="s">
        <v>27</v>
      </c>
      <c r="B56" s="26"/>
      <c r="C56" s="27"/>
      <c r="D56" s="27" t="n">
        <f aca="false">SUM(D53:D55)</f>
        <v>112000</v>
      </c>
      <c r="E56" s="27" t="n">
        <f aca="false">SUM(E53:E55)</f>
        <v>92000</v>
      </c>
      <c r="F56" s="21"/>
    </row>
    <row r="57" customFormat="false" ht="17.25" hidden="false" customHeight="false" outlineLevel="0" collapsed="false">
      <c r="A57" s="29"/>
      <c r="B57" s="29"/>
      <c r="C57" s="30"/>
      <c r="D57" s="30"/>
      <c r="E57" s="30"/>
      <c r="F57" s="22"/>
    </row>
    <row r="58" customFormat="false" ht="16.5" hidden="false" customHeight="false" outlineLevel="0" collapsed="false">
      <c r="A58" s="23" t="s">
        <v>48</v>
      </c>
      <c r="B58" s="4" t="s">
        <v>49</v>
      </c>
      <c r="C58" s="24" t="s">
        <v>7</v>
      </c>
      <c r="D58" s="6" t="s">
        <v>3</v>
      </c>
      <c r="E58" s="6" t="s">
        <v>4</v>
      </c>
      <c r="F58" s="7" t="s">
        <v>5</v>
      </c>
    </row>
    <row r="59" customFormat="false" ht="16.5" hidden="false" customHeight="false" outlineLevel="0" collapsed="false">
      <c r="A59" s="23"/>
      <c r="B59" s="13" t="s">
        <v>30</v>
      </c>
      <c r="C59" s="14" t="n">
        <v>2111</v>
      </c>
      <c r="D59" s="31" t="n">
        <v>2000</v>
      </c>
      <c r="E59" s="31" t="n">
        <v>2000</v>
      </c>
      <c r="F59" s="16"/>
    </row>
    <row r="60" customFormat="false" ht="17.25" hidden="false" customHeight="false" outlineLevel="0" collapsed="false">
      <c r="A60" s="26" t="s">
        <v>27</v>
      </c>
      <c r="B60" s="26"/>
      <c r="C60" s="27"/>
      <c r="D60" s="27" t="n">
        <f aca="false">SUM(D59:D59)</f>
        <v>2000</v>
      </c>
      <c r="E60" s="27" t="n">
        <f aca="false">SUM(E59:E59)</f>
        <v>2000</v>
      </c>
      <c r="F60" s="21"/>
    </row>
    <row r="61" customFormat="false" ht="17.25" hidden="false" customHeight="false" outlineLevel="0" collapsed="false">
      <c r="A61" s="29"/>
      <c r="B61" s="29"/>
      <c r="C61" s="30"/>
      <c r="D61" s="30"/>
      <c r="E61" s="30"/>
      <c r="F61" s="22"/>
    </row>
    <row r="62" customFormat="false" ht="16.5" hidden="false" customHeight="false" outlineLevel="0" collapsed="false">
      <c r="A62" s="23" t="s">
        <v>50</v>
      </c>
      <c r="B62" s="4" t="s">
        <v>51</v>
      </c>
      <c r="C62" s="24" t="s">
        <v>7</v>
      </c>
      <c r="D62" s="6" t="s">
        <v>3</v>
      </c>
      <c r="E62" s="6" t="s">
        <v>4</v>
      </c>
      <c r="F62" s="7" t="s">
        <v>5</v>
      </c>
    </row>
    <row r="63" customFormat="false" ht="16.5" hidden="false" customHeight="false" outlineLevel="0" collapsed="false">
      <c r="A63" s="23"/>
      <c r="B63" s="13" t="s">
        <v>52</v>
      </c>
      <c r="C63" s="14" t="n">
        <v>2119</v>
      </c>
      <c r="D63" s="31" t="n">
        <v>1000</v>
      </c>
      <c r="E63" s="31" t="n">
        <v>1000</v>
      </c>
      <c r="F63" s="16"/>
    </row>
    <row r="64" customFormat="false" ht="16.5" hidden="false" customHeight="false" outlineLevel="0" collapsed="false">
      <c r="A64" s="23"/>
      <c r="B64" s="13" t="s">
        <v>53</v>
      </c>
      <c r="C64" s="14" t="n">
        <v>2131</v>
      </c>
      <c r="D64" s="31" t="n">
        <v>20000</v>
      </c>
      <c r="E64" s="31" t="n">
        <v>20000</v>
      </c>
      <c r="F64" s="16"/>
    </row>
    <row r="65" customFormat="false" ht="17.25" hidden="false" customHeight="false" outlineLevel="0" collapsed="false">
      <c r="A65" s="26" t="s">
        <v>27</v>
      </c>
      <c r="B65" s="26"/>
      <c r="C65" s="27"/>
      <c r="D65" s="27" t="n">
        <f aca="false">SUM(D63:D64)</f>
        <v>21000</v>
      </c>
      <c r="E65" s="27" t="n">
        <f aca="false">SUM(E63:E64)</f>
        <v>21000</v>
      </c>
      <c r="F65" s="21"/>
    </row>
    <row r="66" customFormat="false" ht="17.25" hidden="false" customHeight="false" outlineLevel="0" collapsed="false">
      <c r="A66" s="29"/>
      <c r="B66" s="29"/>
      <c r="C66" s="30"/>
      <c r="D66" s="30"/>
      <c r="E66" s="30"/>
      <c r="F66" s="22"/>
    </row>
    <row r="67" customFormat="false" ht="16.5" hidden="false" customHeight="false" outlineLevel="0" collapsed="false">
      <c r="A67" s="32" t="s">
        <v>54</v>
      </c>
      <c r="B67" s="4" t="s">
        <v>55</v>
      </c>
      <c r="C67" s="24" t="s">
        <v>7</v>
      </c>
      <c r="D67" s="6" t="s">
        <v>3</v>
      </c>
      <c r="E67" s="6" t="s">
        <v>4</v>
      </c>
      <c r="F67" s="7" t="s">
        <v>5</v>
      </c>
    </row>
    <row r="68" customFormat="false" ht="16.5" hidden="false" customHeight="false" outlineLevel="0" collapsed="false">
      <c r="A68" s="32"/>
      <c r="B68" s="13" t="s">
        <v>30</v>
      </c>
      <c r="C68" s="14" t="n">
        <v>2111</v>
      </c>
      <c r="D68" s="33" t="n">
        <v>60000</v>
      </c>
      <c r="E68" s="33" t="n">
        <v>0</v>
      </c>
      <c r="F68" s="16" t="s">
        <v>56</v>
      </c>
    </row>
    <row r="69" customFormat="false" ht="17.25" hidden="false" customHeight="false" outlineLevel="0" collapsed="false">
      <c r="A69" s="32"/>
      <c r="B69" s="34" t="s">
        <v>27</v>
      </c>
      <c r="C69" s="27"/>
      <c r="D69" s="27" t="n">
        <f aca="false">SUM(D68)</f>
        <v>60000</v>
      </c>
      <c r="E69" s="27" t="n">
        <f aca="false">SUM(E68)</f>
        <v>0</v>
      </c>
      <c r="F69" s="21"/>
    </row>
    <row r="70" customFormat="false" ht="17.25" hidden="false" customHeight="false" outlineLevel="0" collapsed="false">
      <c r="A70" s="35"/>
      <c r="B70" s="36"/>
      <c r="C70" s="37"/>
      <c r="D70" s="37"/>
      <c r="E70" s="37"/>
      <c r="F70" s="22"/>
    </row>
    <row r="71" customFormat="false" ht="16.5" hidden="false" customHeight="false" outlineLevel="0" collapsed="false">
      <c r="A71" s="32" t="s">
        <v>57</v>
      </c>
      <c r="B71" s="4" t="s">
        <v>58</v>
      </c>
      <c r="C71" s="24" t="s">
        <v>7</v>
      </c>
      <c r="D71" s="6" t="s">
        <v>3</v>
      </c>
      <c r="E71" s="6" t="s">
        <v>4</v>
      </c>
      <c r="F71" s="7" t="s">
        <v>5</v>
      </c>
    </row>
    <row r="72" customFormat="false" ht="16.5" hidden="false" customHeight="false" outlineLevel="0" collapsed="false">
      <c r="A72" s="32"/>
      <c r="B72" s="38" t="s">
        <v>59</v>
      </c>
      <c r="C72" s="14" t="n">
        <v>2324</v>
      </c>
      <c r="D72" s="31" t="n">
        <v>40000</v>
      </c>
      <c r="E72" s="31" t="n">
        <v>55000</v>
      </c>
      <c r="F72" s="16"/>
    </row>
    <row r="73" customFormat="false" ht="17.25" hidden="false" customHeight="false" outlineLevel="0" collapsed="false">
      <c r="A73" s="32"/>
      <c r="B73" s="34" t="s">
        <v>27</v>
      </c>
      <c r="C73" s="27"/>
      <c r="D73" s="27" t="n">
        <f aca="false">SUM(D72)</f>
        <v>40000</v>
      </c>
      <c r="E73" s="27" t="n">
        <f aca="false">SUM(E72)</f>
        <v>55000</v>
      </c>
      <c r="F73" s="21"/>
    </row>
    <row r="74" customFormat="false" ht="17.25" hidden="false" customHeight="false" outlineLevel="0" collapsed="false">
      <c r="A74" s="35"/>
      <c r="B74" s="36"/>
      <c r="C74" s="37"/>
      <c r="D74" s="37"/>
      <c r="E74" s="37"/>
      <c r="F74" s="22"/>
    </row>
    <row r="75" customFormat="false" ht="16.5" hidden="false" customHeight="false" outlineLevel="0" collapsed="false">
      <c r="A75" s="23" t="s">
        <v>60</v>
      </c>
      <c r="B75" s="4" t="s">
        <v>61</v>
      </c>
      <c r="C75" s="24" t="s">
        <v>7</v>
      </c>
      <c r="D75" s="6" t="s">
        <v>3</v>
      </c>
      <c r="E75" s="6" t="s">
        <v>4</v>
      </c>
      <c r="F75" s="7" t="s">
        <v>5</v>
      </c>
    </row>
    <row r="76" customFormat="false" ht="16.5" hidden="false" customHeight="false" outlineLevel="0" collapsed="false">
      <c r="A76" s="23"/>
      <c r="B76" s="13" t="s">
        <v>30</v>
      </c>
      <c r="C76" s="14" t="n">
        <v>2111</v>
      </c>
      <c r="D76" s="31" t="n">
        <v>1000</v>
      </c>
      <c r="E76" s="31" t="n">
        <v>1000</v>
      </c>
      <c r="F76" s="16"/>
    </row>
    <row r="77" customFormat="false" ht="16.5" hidden="false" customHeight="false" outlineLevel="0" collapsed="false">
      <c r="A77" s="23"/>
      <c r="B77" s="13" t="s">
        <v>46</v>
      </c>
      <c r="C77" s="14" t="n">
        <v>2132</v>
      </c>
      <c r="D77" s="31" t="n">
        <v>2000</v>
      </c>
      <c r="E77" s="31" t="n">
        <v>2000</v>
      </c>
      <c r="F77" s="16"/>
    </row>
    <row r="78" customFormat="false" ht="17.25" hidden="false" customHeight="false" outlineLevel="0" collapsed="false">
      <c r="A78" s="26" t="s">
        <v>27</v>
      </c>
      <c r="B78" s="26"/>
      <c r="C78" s="27"/>
      <c r="D78" s="27" t="n">
        <f aca="false">SUM(D76:D77)</f>
        <v>3000</v>
      </c>
      <c r="E78" s="27" t="n">
        <f aca="false">SUM(E76:E77)</f>
        <v>3000</v>
      </c>
      <c r="F78" s="21"/>
    </row>
    <row r="79" customFormat="false" ht="17.25" hidden="false" customHeight="false" outlineLevel="0" collapsed="false">
      <c r="A79" s="29"/>
      <c r="B79" s="29"/>
      <c r="C79" s="30"/>
      <c r="D79" s="30"/>
      <c r="E79" s="30"/>
      <c r="F79" s="22"/>
    </row>
    <row r="80" customFormat="false" ht="16.5" hidden="false" customHeight="false" outlineLevel="0" collapsed="false">
      <c r="A80" s="23" t="s">
        <v>62</v>
      </c>
      <c r="B80" s="4" t="s">
        <v>63</v>
      </c>
      <c r="C80" s="24" t="s">
        <v>7</v>
      </c>
      <c r="D80" s="6" t="s">
        <v>3</v>
      </c>
      <c r="E80" s="6" t="s">
        <v>4</v>
      </c>
      <c r="F80" s="7" t="s">
        <v>5</v>
      </c>
    </row>
    <row r="81" customFormat="false" ht="16.5" hidden="false" customHeight="false" outlineLevel="0" collapsed="false">
      <c r="A81" s="23"/>
      <c r="B81" s="13" t="s">
        <v>64</v>
      </c>
      <c r="C81" s="14" t="n">
        <v>2141</v>
      </c>
      <c r="D81" s="25" t="n">
        <v>500</v>
      </c>
      <c r="E81" s="25" t="n">
        <v>500</v>
      </c>
      <c r="F81" s="16"/>
    </row>
    <row r="82" customFormat="false" ht="17.25" hidden="false" customHeight="false" outlineLevel="0" collapsed="false">
      <c r="A82" s="26" t="s">
        <v>27</v>
      </c>
      <c r="B82" s="26"/>
      <c r="C82" s="27"/>
      <c r="D82" s="27" t="n">
        <f aca="false">SUM(D81)</f>
        <v>500</v>
      </c>
      <c r="E82" s="27" t="n">
        <f aca="false">SUM(E81)</f>
        <v>500</v>
      </c>
      <c r="F82" s="21"/>
    </row>
    <row r="83" customFormat="false" ht="17.25" hidden="false" customHeight="false" outlineLevel="0" collapsed="false">
      <c r="A83" s="39"/>
      <c r="B83" s="40"/>
      <c r="C83" s="30"/>
      <c r="D83" s="30"/>
      <c r="E83" s="30"/>
      <c r="F83" s="22"/>
    </row>
    <row r="84" customFormat="false" ht="17.25" hidden="false" customHeight="false" outlineLevel="0" collapsed="false">
      <c r="A84" s="41" t="s">
        <v>65</v>
      </c>
      <c r="B84" s="41"/>
      <c r="C84" s="42"/>
      <c r="D84" s="42" t="n">
        <f aca="false">D26+D30+D34+D65+D73+D82+D78+D69+D60+D56+D50+D47+D42+D38</f>
        <v>11479100</v>
      </c>
      <c r="E84" s="42" t="n">
        <f aca="false">E26+E30+E34+E65+E73+E82+E78+E69+E60+E56+E50+E47+E42</f>
        <v>8314900</v>
      </c>
      <c r="F84" s="7"/>
    </row>
  </sheetData>
  <mergeCells count="29">
    <mergeCell ref="A2:G3"/>
    <mergeCell ref="A4:G5"/>
    <mergeCell ref="A9:A25"/>
    <mergeCell ref="A26:B26"/>
    <mergeCell ref="A28:A29"/>
    <mergeCell ref="A30:B30"/>
    <mergeCell ref="A32:A33"/>
    <mergeCell ref="A34:B34"/>
    <mergeCell ref="A36:A37"/>
    <mergeCell ref="A38:B38"/>
    <mergeCell ref="A40:A41"/>
    <mergeCell ref="A42:B42"/>
    <mergeCell ref="A44:A46"/>
    <mergeCell ref="A47:B47"/>
    <mergeCell ref="A48:A49"/>
    <mergeCell ref="A50:B50"/>
    <mergeCell ref="A52:A55"/>
    <mergeCell ref="A56:B56"/>
    <mergeCell ref="A58:A59"/>
    <mergeCell ref="A60:B60"/>
    <mergeCell ref="A62:A64"/>
    <mergeCell ref="A65:B65"/>
    <mergeCell ref="A67:A69"/>
    <mergeCell ref="A71:A73"/>
    <mergeCell ref="A75:A77"/>
    <mergeCell ref="A78:B78"/>
    <mergeCell ref="A80:A81"/>
    <mergeCell ref="A82:B82"/>
    <mergeCell ref="A84:B84"/>
  </mergeCells>
  <printOptions headings="false" gridLines="false" gridLinesSet="true" horizontalCentered="false" verticalCentered="false"/>
  <pageMargins left="0.708333333333333" right="0.708333333333333" top="0.7875" bottom="0.7875" header="0.511805555555555" footer="0.511805555555555"/>
  <pageSetup paperSize="9" scale="7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2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9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7" activeCellId="0" sqref="B117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60.58"/>
    <col collapsed="false" customWidth="true" hidden="false" outlineLevel="0" max="3" min="3" style="0" width="16.42"/>
    <col collapsed="false" customWidth="true" hidden="false" outlineLevel="0" max="5" min="4" style="0" width="19.71"/>
    <col collapsed="false" customWidth="true" hidden="false" outlineLevel="0" max="6" min="6" style="0" width="36.42"/>
    <col collapsed="false" customWidth="true" hidden="false" outlineLevel="0" max="1025" min="7" style="0" width="8.67"/>
  </cols>
  <sheetData>
    <row r="1" customFormat="false" ht="16.5" hidden="false" customHeight="false" outlineLevel="0" collapsed="false">
      <c r="A1" s="3"/>
      <c r="B1" s="4" t="s">
        <v>66</v>
      </c>
      <c r="C1" s="5"/>
      <c r="D1" s="43" t="s">
        <v>67</v>
      </c>
      <c r="E1" s="6" t="s">
        <v>4</v>
      </c>
      <c r="F1" s="7" t="s">
        <v>5</v>
      </c>
    </row>
    <row r="2" customFormat="false" ht="17.25" hidden="false" customHeight="false" outlineLevel="0" collapsed="false">
      <c r="A2" s="44" t="s">
        <v>6</v>
      </c>
      <c r="B2" s="45"/>
      <c r="C2" s="46" t="s">
        <v>7</v>
      </c>
      <c r="D2" s="46" t="s">
        <v>8</v>
      </c>
      <c r="E2" s="46" t="s">
        <v>8</v>
      </c>
      <c r="F2" s="47"/>
    </row>
    <row r="3" customFormat="false" ht="17.25" hidden="false" customHeight="false" outlineLevel="0" collapsed="false">
      <c r="A3" s="29"/>
      <c r="B3" s="29"/>
      <c r="C3" s="30"/>
      <c r="D3" s="30"/>
      <c r="E3" s="30"/>
      <c r="F3" s="22"/>
    </row>
    <row r="4" customFormat="false" ht="16.5" hidden="false" customHeight="false" outlineLevel="0" collapsed="false">
      <c r="A4" s="23" t="s">
        <v>28</v>
      </c>
      <c r="B4" s="4" t="s">
        <v>29</v>
      </c>
      <c r="C4" s="24" t="s">
        <v>7</v>
      </c>
      <c r="D4" s="43" t="s">
        <v>67</v>
      </c>
      <c r="E4" s="6" t="s">
        <v>4</v>
      </c>
      <c r="F4" s="7" t="s">
        <v>5</v>
      </c>
    </row>
    <row r="5" customFormat="false" ht="16.5" hidden="false" customHeight="false" outlineLevel="0" collapsed="false">
      <c r="A5" s="23"/>
      <c r="B5" s="13" t="s">
        <v>68</v>
      </c>
      <c r="C5" s="14" t="n">
        <v>5021</v>
      </c>
      <c r="D5" s="48" t="n">
        <v>0</v>
      </c>
      <c r="E5" s="48" t="n">
        <v>18000</v>
      </c>
      <c r="F5" s="16"/>
    </row>
    <row r="6" customFormat="false" ht="16.5" hidden="false" customHeight="false" outlineLevel="0" collapsed="false">
      <c r="A6" s="23"/>
      <c r="B6" s="13" t="s">
        <v>69</v>
      </c>
      <c r="C6" s="14" t="n">
        <v>5139</v>
      </c>
      <c r="D6" s="48" t="n">
        <v>34000</v>
      </c>
      <c r="E6" s="48" t="n">
        <v>30000</v>
      </c>
      <c r="F6" s="16"/>
    </row>
    <row r="7" customFormat="false" ht="16.5" hidden="false" customHeight="false" outlineLevel="0" collapsed="false">
      <c r="A7" s="23"/>
      <c r="B7" s="13" t="s">
        <v>70</v>
      </c>
      <c r="C7" s="14" t="n">
        <v>5169</v>
      </c>
      <c r="D7" s="48" t="n">
        <v>50000</v>
      </c>
      <c r="E7" s="48" t="n">
        <v>36000</v>
      </c>
      <c r="F7" s="16"/>
    </row>
    <row r="8" customFormat="false" ht="17.25" hidden="false" customHeight="false" outlineLevel="0" collapsed="false">
      <c r="A8" s="26" t="s">
        <v>27</v>
      </c>
      <c r="B8" s="26"/>
      <c r="C8" s="27"/>
      <c r="D8" s="49" t="n">
        <f aca="false">SUM(D5:D7)</f>
        <v>84000</v>
      </c>
      <c r="E8" s="49" t="n">
        <f aca="false">SUM(E5:E7)</f>
        <v>84000</v>
      </c>
      <c r="F8" s="21"/>
    </row>
    <row r="9" customFormat="false" ht="17.25" hidden="false" customHeight="false" outlineLevel="0" collapsed="false">
      <c r="A9" s="29"/>
      <c r="B9" s="29"/>
      <c r="C9" s="30"/>
      <c r="D9" s="30"/>
      <c r="E9" s="30"/>
      <c r="F9" s="22"/>
    </row>
    <row r="10" customFormat="false" ht="16.5" hidden="false" customHeight="false" outlineLevel="0" collapsed="false">
      <c r="A10" s="23" t="s">
        <v>71</v>
      </c>
      <c r="B10" s="4" t="s">
        <v>72</v>
      </c>
      <c r="C10" s="24" t="s">
        <v>7</v>
      </c>
      <c r="D10" s="43" t="s">
        <v>67</v>
      </c>
      <c r="E10" s="6" t="s">
        <v>4</v>
      </c>
      <c r="F10" s="7" t="s">
        <v>5</v>
      </c>
    </row>
    <row r="11" customFormat="false" ht="16.5" hidden="false" customHeight="false" outlineLevel="0" collapsed="false">
      <c r="A11" s="23"/>
      <c r="B11" s="13" t="s">
        <v>69</v>
      </c>
      <c r="C11" s="14" t="n">
        <v>5139</v>
      </c>
      <c r="D11" s="48" t="n">
        <v>100000</v>
      </c>
      <c r="E11" s="48" t="n">
        <v>100000</v>
      </c>
      <c r="F11" s="16"/>
    </row>
    <row r="12" customFormat="false" ht="16.5" hidden="false" customHeight="false" outlineLevel="0" collapsed="false">
      <c r="A12" s="23"/>
      <c r="B12" s="13" t="s">
        <v>70</v>
      </c>
      <c r="C12" s="14" t="n">
        <v>5169</v>
      </c>
      <c r="D12" s="48" t="n">
        <v>150000</v>
      </c>
      <c r="E12" s="48" t="n">
        <v>150000</v>
      </c>
      <c r="F12" s="16"/>
    </row>
    <row r="13" customFormat="false" ht="16.5" hidden="false" customHeight="false" outlineLevel="0" collapsed="false">
      <c r="A13" s="23"/>
      <c r="B13" s="13" t="s">
        <v>73</v>
      </c>
      <c r="C13" s="14" t="n">
        <v>5171</v>
      </c>
      <c r="D13" s="48" t="n">
        <v>250000</v>
      </c>
      <c r="E13" s="48" t="n">
        <v>250000</v>
      </c>
      <c r="F13" s="16"/>
    </row>
    <row r="14" customFormat="false" ht="17.25" hidden="false" customHeight="false" outlineLevel="0" collapsed="false">
      <c r="A14" s="26" t="s">
        <v>27</v>
      </c>
      <c r="B14" s="26"/>
      <c r="C14" s="27"/>
      <c r="D14" s="49" t="n">
        <f aca="false">SUM(D11:D13)</f>
        <v>500000</v>
      </c>
      <c r="E14" s="49" t="n">
        <f aca="false">SUM(E11:E13)</f>
        <v>500000</v>
      </c>
      <c r="F14" s="21"/>
    </row>
    <row r="15" customFormat="false" ht="17.25" hidden="false" customHeight="false" outlineLevel="0" collapsed="false">
      <c r="A15" s="29"/>
      <c r="B15" s="29"/>
      <c r="C15" s="30"/>
      <c r="D15" s="30"/>
      <c r="E15" s="30"/>
      <c r="F15" s="22"/>
    </row>
    <row r="16" customFormat="false" ht="16.5" hidden="false" customHeight="false" outlineLevel="0" collapsed="false">
      <c r="A16" s="23" t="s">
        <v>74</v>
      </c>
      <c r="B16" s="4" t="s">
        <v>75</v>
      </c>
      <c r="C16" s="24" t="s">
        <v>7</v>
      </c>
      <c r="D16" s="43" t="s">
        <v>67</v>
      </c>
      <c r="E16" s="6" t="s">
        <v>4</v>
      </c>
      <c r="F16" s="7" t="s">
        <v>5</v>
      </c>
    </row>
    <row r="17" customFormat="false" ht="16.5" hidden="false" customHeight="false" outlineLevel="0" collapsed="false">
      <c r="A17" s="23"/>
      <c r="B17" s="13" t="s">
        <v>73</v>
      </c>
      <c r="C17" s="14" t="n">
        <v>5171</v>
      </c>
      <c r="D17" s="31" t="n">
        <v>150000</v>
      </c>
      <c r="E17" s="31" t="n">
        <v>150000</v>
      </c>
      <c r="F17" s="16"/>
    </row>
    <row r="18" customFormat="false" ht="16.5" hidden="false" customHeight="false" outlineLevel="0" collapsed="false">
      <c r="A18" s="23"/>
      <c r="B18" s="13" t="s">
        <v>76</v>
      </c>
      <c r="C18" s="14" t="n">
        <v>6121</v>
      </c>
      <c r="D18" s="31" t="n">
        <v>150000</v>
      </c>
      <c r="E18" s="31" t="n">
        <v>150000</v>
      </c>
      <c r="F18" s="16"/>
    </row>
    <row r="19" customFormat="false" ht="17.25" hidden="false" customHeight="false" outlineLevel="0" collapsed="false">
      <c r="A19" s="26" t="s">
        <v>27</v>
      </c>
      <c r="B19" s="26"/>
      <c r="C19" s="27"/>
      <c r="D19" s="27" t="n">
        <f aca="false">SUM(D17:D18)</f>
        <v>300000</v>
      </c>
      <c r="E19" s="27" t="n">
        <f aca="false">SUM(E17:E18)</f>
        <v>300000</v>
      </c>
      <c r="F19" s="21"/>
    </row>
    <row r="20" s="51" customFormat="true" ht="17.25" hidden="false" customHeight="false" outlineLevel="0" collapsed="false">
      <c r="A20" s="35"/>
      <c r="B20" s="35"/>
      <c r="C20" s="37"/>
      <c r="D20" s="37"/>
      <c r="E20" s="37"/>
      <c r="F20" s="50"/>
    </row>
    <row r="21" customFormat="false" ht="16.5" hidden="false" customHeight="false" outlineLevel="0" collapsed="false">
      <c r="A21" s="23" t="s">
        <v>77</v>
      </c>
      <c r="B21" s="4" t="s">
        <v>78</v>
      </c>
      <c r="C21" s="24" t="s">
        <v>7</v>
      </c>
      <c r="D21" s="43" t="s">
        <v>67</v>
      </c>
      <c r="E21" s="6" t="s">
        <v>4</v>
      </c>
      <c r="F21" s="7" t="s">
        <v>5</v>
      </c>
    </row>
    <row r="22" customFormat="false" ht="16.5" hidden="false" customHeight="false" outlineLevel="0" collapsed="false">
      <c r="A22" s="23"/>
      <c r="B22" s="13" t="s">
        <v>79</v>
      </c>
      <c r="C22" s="14" t="n">
        <v>6121</v>
      </c>
      <c r="D22" s="31" t="n">
        <v>0</v>
      </c>
      <c r="E22" s="31" t="n">
        <v>1000000</v>
      </c>
      <c r="F22" s="16"/>
    </row>
    <row r="23" customFormat="false" ht="17.25" hidden="false" customHeight="false" outlineLevel="0" collapsed="false">
      <c r="A23" s="26" t="s">
        <v>27</v>
      </c>
      <c r="B23" s="26"/>
      <c r="C23" s="27"/>
      <c r="D23" s="27" t="n">
        <f aca="false">SUM(D22:D22)</f>
        <v>0</v>
      </c>
      <c r="E23" s="27" t="n">
        <f aca="false">SUM(E22:E22)</f>
        <v>1000000</v>
      </c>
      <c r="F23" s="21"/>
    </row>
    <row r="24" customFormat="false" ht="12" hidden="false" customHeight="true" outlineLevel="0" collapsed="false">
      <c r="A24" s="29"/>
      <c r="B24" s="29"/>
      <c r="C24" s="30"/>
      <c r="D24" s="30"/>
      <c r="E24" s="30"/>
      <c r="F24" s="22"/>
    </row>
    <row r="25" customFormat="false" ht="16.5" hidden="false" customHeight="false" outlineLevel="0" collapsed="false">
      <c r="A25" s="23" t="s">
        <v>37</v>
      </c>
      <c r="B25" s="4" t="s">
        <v>80</v>
      </c>
      <c r="C25" s="24" t="s">
        <v>7</v>
      </c>
      <c r="D25" s="43" t="s">
        <v>67</v>
      </c>
      <c r="E25" s="6" t="s">
        <v>4</v>
      </c>
      <c r="F25" s="7" t="s">
        <v>5</v>
      </c>
    </row>
    <row r="26" customFormat="false" ht="16.5" hidden="false" customHeight="false" outlineLevel="0" collapsed="false">
      <c r="A26" s="23"/>
      <c r="B26" s="52" t="s">
        <v>81</v>
      </c>
      <c r="C26" s="14" t="n">
        <v>5021</v>
      </c>
      <c r="D26" s="31" t="n">
        <v>42000</v>
      </c>
      <c r="E26" s="31" t="n">
        <v>42000</v>
      </c>
      <c r="F26" s="16"/>
    </row>
    <row r="27" customFormat="false" ht="16.5" hidden="false" customHeight="false" outlineLevel="0" collapsed="false">
      <c r="A27" s="23"/>
      <c r="B27" s="13" t="s">
        <v>82</v>
      </c>
      <c r="C27" s="14" t="n">
        <v>5139</v>
      </c>
      <c r="D27" s="31" t="n">
        <v>500</v>
      </c>
      <c r="E27" s="31" t="n">
        <v>500</v>
      </c>
      <c r="F27" s="16"/>
    </row>
    <row r="28" customFormat="false" ht="16.5" hidden="false" customHeight="false" outlineLevel="0" collapsed="false">
      <c r="A28" s="23"/>
      <c r="B28" s="13" t="s">
        <v>83</v>
      </c>
      <c r="C28" s="14" t="n">
        <v>5154</v>
      </c>
      <c r="D28" s="31" t="n">
        <v>20000</v>
      </c>
      <c r="E28" s="31" t="n">
        <v>20000</v>
      </c>
      <c r="F28" s="16"/>
    </row>
    <row r="29" customFormat="false" ht="16.5" hidden="false" customHeight="false" outlineLevel="0" collapsed="false">
      <c r="A29" s="23"/>
      <c r="B29" s="13" t="s">
        <v>70</v>
      </c>
      <c r="C29" s="14" t="n">
        <v>5169</v>
      </c>
      <c r="D29" s="31" t="n">
        <v>50000</v>
      </c>
      <c r="E29" s="31" t="n">
        <v>50000</v>
      </c>
      <c r="F29" s="16"/>
    </row>
    <row r="30" customFormat="false" ht="17.25" hidden="false" customHeight="false" outlineLevel="0" collapsed="false">
      <c r="A30" s="26" t="s">
        <v>27</v>
      </c>
      <c r="B30" s="26"/>
      <c r="C30" s="27" t="n">
        <v>0</v>
      </c>
      <c r="D30" s="27" t="n">
        <f aca="false">SUM(D26:D29)</f>
        <v>112500</v>
      </c>
      <c r="E30" s="27" t="n">
        <f aca="false">SUM(E26:E29)</f>
        <v>112500</v>
      </c>
      <c r="F30" s="21"/>
    </row>
    <row r="31" customFormat="false" ht="12" hidden="false" customHeight="true" outlineLevel="0" collapsed="false">
      <c r="A31" s="29"/>
      <c r="B31" s="29"/>
      <c r="C31" s="30"/>
      <c r="D31" s="30"/>
      <c r="E31" s="30"/>
      <c r="F31" s="22"/>
    </row>
    <row r="32" customFormat="false" ht="16.5" hidden="false" customHeight="false" outlineLevel="0" collapsed="false">
      <c r="A32" s="23" t="s">
        <v>84</v>
      </c>
      <c r="B32" s="4" t="s">
        <v>85</v>
      </c>
      <c r="C32" s="24" t="s">
        <v>7</v>
      </c>
      <c r="D32" s="43" t="s">
        <v>67</v>
      </c>
      <c r="E32" s="6" t="s">
        <v>4</v>
      </c>
      <c r="F32" s="7" t="s">
        <v>5</v>
      </c>
    </row>
    <row r="33" customFormat="false" ht="16.5" hidden="false" customHeight="false" outlineLevel="0" collapsed="false">
      <c r="A33" s="23"/>
      <c r="B33" s="13" t="s">
        <v>81</v>
      </c>
      <c r="C33" s="14" t="n">
        <v>5021</v>
      </c>
      <c r="D33" s="31" t="n">
        <v>9000</v>
      </c>
      <c r="E33" s="31" t="n">
        <v>9000</v>
      </c>
      <c r="F33" s="16"/>
    </row>
    <row r="34" customFormat="false" ht="16.5" hidden="false" customHeight="false" outlineLevel="0" collapsed="false">
      <c r="A34" s="23"/>
      <c r="B34" s="13" t="s">
        <v>70</v>
      </c>
      <c r="C34" s="14" t="n">
        <v>5169</v>
      </c>
      <c r="D34" s="31" t="n">
        <v>2500</v>
      </c>
      <c r="E34" s="31" t="n">
        <v>2500</v>
      </c>
      <c r="F34" s="16"/>
    </row>
    <row r="35" customFormat="false" ht="17.25" hidden="false" customHeight="false" outlineLevel="0" collapsed="false">
      <c r="A35" s="26" t="s">
        <v>27</v>
      </c>
      <c r="B35" s="26"/>
      <c r="C35" s="27"/>
      <c r="D35" s="27" t="n">
        <f aca="false">SUM(D33:D34)</f>
        <v>11500</v>
      </c>
      <c r="E35" s="27" t="n">
        <f aca="false">SUM(E33:E34)</f>
        <v>11500</v>
      </c>
      <c r="F35" s="21"/>
    </row>
    <row r="36" customFormat="false" ht="12" hidden="false" customHeight="true" outlineLevel="0" collapsed="false">
      <c r="A36" s="29"/>
      <c r="B36" s="29"/>
      <c r="C36" s="30"/>
      <c r="D36" s="30"/>
      <c r="E36" s="30"/>
      <c r="F36" s="22"/>
    </row>
    <row r="37" customFormat="false" ht="16.5" hidden="false" customHeight="false" outlineLevel="0" collapsed="false">
      <c r="A37" s="23" t="s">
        <v>39</v>
      </c>
      <c r="B37" s="4" t="s">
        <v>40</v>
      </c>
      <c r="C37" s="24" t="s">
        <v>7</v>
      </c>
      <c r="D37" s="43" t="s">
        <v>67</v>
      </c>
      <c r="E37" s="6" t="s">
        <v>4</v>
      </c>
      <c r="F37" s="7" t="s">
        <v>5</v>
      </c>
    </row>
    <row r="38" customFormat="false" ht="16.5" hidden="false" customHeight="false" outlineLevel="0" collapsed="false">
      <c r="A38" s="23"/>
      <c r="B38" s="52" t="s">
        <v>86</v>
      </c>
      <c r="C38" s="14" t="n">
        <v>5138</v>
      </c>
      <c r="D38" s="31" t="n">
        <v>100000</v>
      </c>
      <c r="E38" s="31" t="n">
        <v>100000</v>
      </c>
      <c r="F38" s="16"/>
    </row>
    <row r="39" customFormat="false" ht="16.5" hidden="false" customHeight="false" outlineLevel="0" collapsed="false">
      <c r="A39" s="23"/>
      <c r="B39" s="52" t="s">
        <v>87</v>
      </c>
      <c r="C39" s="14" t="n">
        <v>5139</v>
      </c>
      <c r="D39" s="31" t="n">
        <v>120000</v>
      </c>
      <c r="E39" s="31" t="n">
        <v>120000</v>
      </c>
      <c r="F39" s="16"/>
    </row>
    <row r="40" customFormat="false" ht="16.5" hidden="false" customHeight="false" outlineLevel="0" collapsed="false">
      <c r="A40" s="23"/>
      <c r="B40" s="52" t="s">
        <v>83</v>
      </c>
      <c r="C40" s="14" t="n">
        <v>5154</v>
      </c>
      <c r="D40" s="31" t="n">
        <v>4000</v>
      </c>
      <c r="E40" s="31" t="n">
        <v>4000</v>
      </c>
      <c r="F40" s="16"/>
    </row>
    <row r="41" customFormat="false" ht="16.5" hidden="false" customHeight="false" outlineLevel="0" collapsed="false">
      <c r="A41" s="23"/>
      <c r="B41" s="52" t="s">
        <v>70</v>
      </c>
      <c r="C41" s="14" t="n">
        <v>5169</v>
      </c>
      <c r="D41" s="31" t="n">
        <v>100000</v>
      </c>
      <c r="E41" s="31" t="n">
        <v>100000</v>
      </c>
      <c r="F41" s="16"/>
    </row>
    <row r="42" customFormat="false" ht="16.5" hidden="false" customHeight="false" outlineLevel="0" collapsed="false">
      <c r="A42" s="23"/>
      <c r="B42" s="13" t="s">
        <v>88</v>
      </c>
      <c r="C42" s="14" t="n">
        <v>5171</v>
      </c>
      <c r="D42" s="31" t="n">
        <v>1450000</v>
      </c>
      <c r="E42" s="31" t="n">
        <v>1450000</v>
      </c>
      <c r="F42" s="16"/>
    </row>
    <row r="43" customFormat="false" ht="16.5" hidden="false" customHeight="false" outlineLevel="0" collapsed="false">
      <c r="A43" s="23"/>
      <c r="B43" s="13" t="s">
        <v>89</v>
      </c>
      <c r="C43" s="14" t="n">
        <v>6121</v>
      </c>
      <c r="D43" s="31" t="n">
        <v>600000</v>
      </c>
      <c r="E43" s="31" t="n">
        <v>600000</v>
      </c>
      <c r="F43" s="16"/>
    </row>
    <row r="44" customFormat="false" ht="17.25" hidden="false" customHeight="false" outlineLevel="0" collapsed="false">
      <c r="A44" s="26" t="s">
        <v>27</v>
      </c>
      <c r="B44" s="26"/>
      <c r="C44" s="27" t="n">
        <v>0</v>
      </c>
      <c r="D44" s="27" t="n">
        <f aca="false">SUM(D38:D43)</f>
        <v>2374000</v>
      </c>
      <c r="E44" s="27" t="n">
        <f aca="false">SUM(E38:E43)</f>
        <v>2374000</v>
      </c>
      <c r="F44" s="21"/>
    </row>
    <row r="45" customFormat="false" ht="13.5" hidden="false" customHeight="true" outlineLevel="0" collapsed="false">
      <c r="A45" s="29"/>
      <c r="B45" s="29"/>
      <c r="C45" s="30"/>
      <c r="D45" s="30"/>
      <c r="E45" s="30"/>
      <c r="F45" s="22"/>
    </row>
    <row r="46" customFormat="false" ht="16.5" hidden="false" customHeight="false" outlineLevel="0" collapsed="false">
      <c r="A46" s="53" t="s">
        <v>90</v>
      </c>
      <c r="B46" s="4" t="s">
        <v>91</v>
      </c>
      <c r="C46" s="24" t="s">
        <v>7</v>
      </c>
      <c r="D46" s="43" t="s">
        <v>67</v>
      </c>
      <c r="E46" s="6" t="s">
        <v>4</v>
      </c>
      <c r="F46" s="7" t="s">
        <v>5</v>
      </c>
    </row>
    <row r="47" customFormat="false" ht="16.5" hidden="false" customHeight="false" outlineLevel="0" collapsed="false">
      <c r="A47" s="53"/>
      <c r="B47" s="54" t="s">
        <v>87</v>
      </c>
      <c r="C47" s="14" t="n">
        <v>5139</v>
      </c>
      <c r="D47" s="33" t="n">
        <v>0</v>
      </c>
      <c r="E47" s="33" t="n">
        <v>0</v>
      </c>
      <c r="F47" s="16"/>
    </row>
    <row r="48" customFormat="false" ht="16.5" hidden="false" customHeight="false" outlineLevel="0" collapsed="false">
      <c r="A48" s="53"/>
      <c r="B48" s="13" t="s">
        <v>92</v>
      </c>
      <c r="C48" s="14" t="n">
        <v>5175</v>
      </c>
      <c r="D48" s="33" t="n">
        <v>10000</v>
      </c>
      <c r="E48" s="33" t="n">
        <v>10000</v>
      </c>
      <c r="F48" s="16"/>
    </row>
    <row r="49" customFormat="false" ht="16.5" hidden="false" customHeight="false" outlineLevel="0" collapsed="false">
      <c r="A49" s="53"/>
      <c r="B49" s="13" t="s">
        <v>93</v>
      </c>
      <c r="C49" s="14" t="n">
        <v>5194</v>
      </c>
      <c r="D49" s="31" t="n">
        <v>10000</v>
      </c>
      <c r="E49" s="31" t="n">
        <v>10000</v>
      </c>
      <c r="F49" s="16"/>
    </row>
    <row r="50" customFormat="false" ht="17.25" hidden="false" customHeight="false" outlineLevel="0" collapsed="false">
      <c r="A50" s="26" t="s">
        <v>27</v>
      </c>
      <c r="B50" s="26"/>
      <c r="C50" s="27"/>
      <c r="D50" s="27" t="n">
        <f aca="false">SUM(D47:D49)</f>
        <v>20000</v>
      </c>
      <c r="E50" s="27" t="n">
        <f aca="false">SUM(E47:E49)</f>
        <v>20000</v>
      </c>
      <c r="F50" s="21"/>
    </row>
    <row r="51" customFormat="false" ht="12.75" hidden="false" customHeight="true" outlineLevel="0" collapsed="false">
      <c r="A51" s="29"/>
      <c r="B51" s="29"/>
      <c r="C51" s="30"/>
      <c r="D51" s="30"/>
      <c r="E51" s="30"/>
      <c r="F51" s="22"/>
    </row>
    <row r="52" customFormat="false" ht="16.5" hidden="false" customHeight="false" outlineLevel="0" collapsed="false">
      <c r="A52" s="23" t="s">
        <v>94</v>
      </c>
      <c r="B52" s="4" t="s">
        <v>95</v>
      </c>
      <c r="C52" s="24" t="s">
        <v>7</v>
      </c>
      <c r="D52" s="43" t="s">
        <v>67</v>
      </c>
      <c r="E52" s="6" t="s">
        <v>4</v>
      </c>
      <c r="F52" s="7" t="s">
        <v>5</v>
      </c>
    </row>
    <row r="53" customFormat="false" ht="16.5" hidden="false" customHeight="false" outlineLevel="0" collapsed="false">
      <c r="A53" s="23"/>
      <c r="B53" s="52" t="s">
        <v>87</v>
      </c>
      <c r="C53" s="14" t="n">
        <v>5139</v>
      </c>
      <c r="D53" s="31" t="n">
        <v>5000</v>
      </c>
      <c r="E53" s="31" t="n">
        <v>5000</v>
      </c>
      <c r="F53" s="16"/>
    </row>
    <row r="54" customFormat="false" ht="16.5" hidden="false" customHeight="false" outlineLevel="0" collapsed="false">
      <c r="A54" s="23"/>
      <c r="B54" s="52" t="s">
        <v>96</v>
      </c>
      <c r="C54" s="14" t="n">
        <v>5151</v>
      </c>
      <c r="D54" s="31" t="n">
        <v>1000</v>
      </c>
      <c r="E54" s="31" t="n">
        <v>1000</v>
      </c>
      <c r="F54" s="16"/>
    </row>
    <row r="55" customFormat="false" ht="16.5" hidden="false" customHeight="false" outlineLevel="0" collapsed="false">
      <c r="A55" s="23"/>
      <c r="B55" s="52" t="s">
        <v>83</v>
      </c>
      <c r="C55" s="14" t="n">
        <v>5154</v>
      </c>
      <c r="D55" s="31" t="n">
        <v>9000</v>
      </c>
      <c r="E55" s="31" t="n">
        <v>9000</v>
      </c>
      <c r="F55" s="16"/>
    </row>
    <row r="56" customFormat="false" ht="16.5" hidden="false" customHeight="false" outlineLevel="0" collapsed="false">
      <c r="A56" s="23"/>
      <c r="B56" s="52" t="s">
        <v>70</v>
      </c>
      <c r="C56" s="14" t="n">
        <v>5169</v>
      </c>
      <c r="D56" s="31" t="n">
        <v>35000</v>
      </c>
      <c r="E56" s="31" t="n">
        <v>35000</v>
      </c>
      <c r="F56" s="16"/>
    </row>
    <row r="57" customFormat="false" ht="16.5" hidden="false" customHeight="false" outlineLevel="0" collapsed="false">
      <c r="A57" s="23"/>
      <c r="B57" s="52" t="s">
        <v>97</v>
      </c>
      <c r="C57" s="14" t="n">
        <v>5229</v>
      </c>
      <c r="D57" s="31" t="n">
        <v>35000</v>
      </c>
      <c r="E57" s="31" t="n">
        <v>35000</v>
      </c>
      <c r="F57" s="16"/>
    </row>
    <row r="58" customFormat="false" ht="17.25" hidden="false" customHeight="false" outlineLevel="0" collapsed="false">
      <c r="A58" s="26" t="s">
        <v>27</v>
      </c>
      <c r="B58" s="26"/>
      <c r="C58" s="27" t="n">
        <v>0</v>
      </c>
      <c r="D58" s="27" t="n">
        <f aca="false">SUM(D53:D57)</f>
        <v>85000</v>
      </c>
      <c r="E58" s="27" t="n">
        <f aca="false">SUM(E53:E57)</f>
        <v>85000</v>
      </c>
      <c r="F58" s="21"/>
    </row>
    <row r="59" customFormat="false" ht="12.75" hidden="false" customHeight="true" outlineLevel="0" collapsed="false">
      <c r="A59" s="29"/>
      <c r="B59" s="29"/>
      <c r="C59" s="30"/>
      <c r="D59" s="30"/>
      <c r="E59" s="30"/>
      <c r="F59" s="22"/>
    </row>
    <row r="60" customFormat="false" ht="16.5" hidden="false" customHeight="false" outlineLevel="0" collapsed="false">
      <c r="A60" s="23" t="s">
        <v>42</v>
      </c>
      <c r="B60" s="4" t="s">
        <v>98</v>
      </c>
      <c r="C60" s="24" t="s">
        <v>7</v>
      </c>
      <c r="D60" s="43" t="s">
        <v>67</v>
      </c>
      <c r="E60" s="6" t="s">
        <v>4</v>
      </c>
      <c r="F60" s="7" t="s">
        <v>5</v>
      </c>
    </row>
    <row r="61" customFormat="false" ht="16.5" hidden="false" customHeight="false" outlineLevel="0" collapsed="false">
      <c r="A61" s="23"/>
      <c r="B61" s="52" t="s">
        <v>81</v>
      </c>
      <c r="C61" s="14" t="n">
        <v>5021</v>
      </c>
      <c r="D61" s="31" t="n">
        <v>20000</v>
      </c>
      <c r="E61" s="31" t="n">
        <v>20000</v>
      </c>
      <c r="F61" s="16"/>
    </row>
    <row r="62" customFormat="false" ht="16.5" hidden="false" customHeight="false" outlineLevel="0" collapsed="false">
      <c r="A62" s="23"/>
      <c r="B62" s="52" t="s">
        <v>87</v>
      </c>
      <c r="C62" s="14" t="n">
        <v>5139</v>
      </c>
      <c r="D62" s="31" t="n">
        <v>50000</v>
      </c>
      <c r="E62" s="31" t="n">
        <v>50000</v>
      </c>
      <c r="F62" s="16"/>
    </row>
    <row r="63" customFormat="false" ht="16.5" hidden="false" customHeight="false" outlineLevel="0" collapsed="false">
      <c r="A63" s="23"/>
      <c r="B63" s="52" t="s">
        <v>70</v>
      </c>
      <c r="C63" s="14" t="n">
        <v>5169</v>
      </c>
      <c r="D63" s="31" t="n">
        <v>150000</v>
      </c>
      <c r="E63" s="31" t="n">
        <v>150000</v>
      </c>
      <c r="F63" s="16"/>
    </row>
    <row r="64" customFormat="false" ht="16.5" hidden="false" customHeight="false" outlineLevel="0" collapsed="false">
      <c r="A64" s="23"/>
      <c r="B64" s="52" t="s">
        <v>92</v>
      </c>
      <c r="C64" s="14" t="n">
        <v>5175</v>
      </c>
      <c r="D64" s="31" t="n">
        <v>60000</v>
      </c>
      <c r="E64" s="31" t="n">
        <v>60000</v>
      </c>
      <c r="F64" s="16"/>
    </row>
    <row r="65" customFormat="false" ht="16.5" hidden="false" customHeight="false" outlineLevel="0" collapsed="false">
      <c r="A65" s="23"/>
      <c r="B65" s="52" t="s">
        <v>99</v>
      </c>
      <c r="C65" s="14" t="n">
        <v>5229</v>
      </c>
      <c r="D65" s="31" t="n">
        <v>20000</v>
      </c>
      <c r="E65" s="31" t="n">
        <v>20000</v>
      </c>
      <c r="F65" s="16"/>
    </row>
    <row r="66" customFormat="false" ht="17.25" hidden="false" customHeight="false" outlineLevel="0" collapsed="false">
      <c r="A66" s="26" t="s">
        <v>27</v>
      </c>
      <c r="B66" s="26"/>
      <c r="C66" s="27" t="n">
        <v>0</v>
      </c>
      <c r="D66" s="27" t="n">
        <f aca="false">SUM(D61:D65)</f>
        <v>300000</v>
      </c>
      <c r="E66" s="27" t="n">
        <f aca="false">SUM(E61:E65)</f>
        <v>300000</v>
      </c>
      <c r="F66" s="21"/>
    </row>
    <row r="67" customFormat="false" ht="12" hidden="false" customHeight="true" outlineLevel="0" collapsed="false">
      <c r="A67" s="29"/>
      <c r="B67" s="29"/>
      <c r="C67" s="30"/>
      <c r="D67" s="30"/>
      <c r="E67" s="30"/>
      <c r="F67" s="22"/>
    </row>
    <row r="68" customFormat="false" ht="16.5" hidden="false" customHeight="false" outlineLevel="0" collapsed="false">
      <c r="A68" s="23" t="s">
        <v>100</v>
      </c>
      <c r="B68" s="4" t="s">
        <v>101</v>
      </c>
      <c r="C68" s="24" t="s">
        <v>7</v>
      </c>
      <c r="D68" s="43" t="s">
        <v>67</v>
      </c>
      <c r="E68" s="6" t="s">
        <v>4</v>
      </c>
      <c r="F68" s="7" t="s">
        <v>5</v>
      </c>
    </row>
    <row r="69" customFormat="false" ht="16.5" hidden="false" customHeight="false" outlineLevel="0" collapsed="false">
      <c r="A69" s="23"/>
      <c r="B69" s="52" t="s">
        <v>81</v>
      </c>
      <c r="C69" s="14" t="n">
        <v>5021</v>
      </c>
      <c r="D69" s="31" t="n">
        <v>20000</v>
      </c>
      <c r="E69" s="31" t="n">
        <v>20000</v>
      </c>
      <c r="F69" s="16"/>
    </row>
    <row r="70" customFormat="false" ht="16.5" hidden="false" customHeight="false" outlineLevel="0" collapsed="false">
      <c r="A70" s="23"/>
      <c r="B70" s="13" t="s">
        <v>83</v>
      </c>
      <c r="C70" s="14" t="n">
        <v>5154</v>
      </c>
      <c r="D70" s="31" t="n">
        <v>120000</v>
      </c>
      <c r="E70" s="31" t="n">
        <v>120000</v>
      </c>
      <c r="F70" s="16"/>
    </row>
    <row r="71" customFormat="false" ht="16.5" hidden="false" customHeight="false" outlineLevel="0" collapsed="false">
      <c r="A71" s="23"/>
      <c r="B71" s="13" t="s">
        <v>70</v>
      </c>
      <c r="C71" s="14" t="n">
        <v>5169</v>
      </c>
      <c r="D71" s="31" t="n">
        <v>10000</v>
      </c>
      <c r="E71" s="31" t="n">
        <v>10000</v>
      </c>
      <c r="F71" s="16"/>
    </row>
    <row r="72" customFormat="false" ht="16.5" hidden="false" customHeight="false" outlineLevel="0" collapsed="false">
      <c r="A72" s="23"/>
      <c r="B72" s="13" t="s">
        <v>73</v>
      </c>
      <c r="C72" s="14" t="n">
        <v>5171</v>
      </c>
      <c r="D72" s="31" t="n">
        <v>20000</v>
      </c>
      <c r="E72" s="31" t="n">
        <v>20000</v>
      </c>
      <c r="F72" s="16"/>
    </row>
    <row r="73" customFormat="false" ht="16.5" hidden="false" customHeight="false" outlineLevel="0" collapsed="false">
      <c r="A73" s="23"/>
      <c r="B73" s="13" t="s">
        <v>89</v>
      </c>
      <c r="C73" s="14" t="n">
        <v>6121</v>
      </c>
      <c r="D73" s="31" t="n">
        <v>150000</v>
      </c>
      <c r="E73" s="31" t="n">
        <v>150000</v>
      </c>
      <c r="F73" s="16"/>
    </row>
    <row r="74" customFormat="false" ht="17.25" hidden="false" customHeight="false" outlineLevel="0" collapsed="false">
      <c r="A74" s="26" t="s">
        <v>27</v>
      </c>
      <c r="B74" s="26"/>
      <c r="C74" s="27" t="n">
        <v>0</v>
      </c>
      <c r="D74" s="27" t="n">
        <f aca="false">SUM(D69:D73)</f>
        <v>320000</v>
      </c>
      <c r="E74" s="27" t="n">
        <f aca="false">SUM(E69:E73)</f>
        <v>320000</v>
      </c>
      <c r="F74" s="21"/>
    </row>
    <row r="75" customFormat="false" ht="10.5" hidden="false" customHeight="true" outlineLevel="0" collapsed="false">
      <c r="A75" s="29"/>
      <c r="B75" s="29"/>
      <c r="C75" s="30"/>
      <c r="D75" s="30"/>
      <c r="E75" s="30"/>
      <c r="F75" s="22"/>
    </row>
    <row r="76" customFormat="false" ht="16.5" hidden="false" customHeight="false" outlineLevel="0" collapsed="false">
      <c r="A76" s="23" t="s">
        <v>102</v>
      </c>
      <c r="B76" s="4" t="s">
        <v>103</v>
      </c>
      <c r="C76" s="24" t="s">
        <v>7</v>
      </c>
      <c r="D76" s="43" t="s">
        <v>67</v>
      </c>
      <c r="E76" s="6" t="s">
        <v>4</v>
      </c>
      <c r="F76" s="7" t="s">
        <v>5</v>
      </c>
    </row>
    <row r="77" customFormat="false" ht="16.5" hidden="false" customHeight="false" outlineLevel="0" collapsed="false">
      <c r="A77" s="23"/>
      <c r="B77" s="52" t="s">
        <v>104</v>
      </c>
      <c r="C77" s="14" t="n">
        <v>6119</v>
      </c>
      <c r="D77" s="31" t="n">
        <v>44000</v>
      </c>
      <c r="E77" s="31" t="n">
        <v>44000</v>
      </c>
      <c r="F77" s="55"/>
    </row>
    <row r="78" customFormat="false" ht="17.25" hidden="false" customHeight="false" outlineLevel="0" collapsed="false">
      <c r="A78" s="26" t="s">
        <v>27</v>
      </c>
      <c r="B78" s="26"/>
      <c r="C78" s="27" t="n">
        <v>0</v>
      </c>
      <c r="D78" s="27" t="n">
        <f aca="false">SUM(D77:D77)</f>
        <v>44000</v>
      </c>
      <c r="E78" s="27" t="n">
        <f aca="false">SUM(E77:E77)</f>
        <v>44000</v>
      </c>
      <c r="F78" s="21"/>
    </row>
    <row r="79" customFormat="false" ht="12.75" hidden="false" customHeight="true" outlineLevel="0" collapsed="false">
      <c r="A79" s="29"/>
      <c r="B79" s="29"/>
      <c r="C79" s="30"/>
      <c r="D79" s="30"/>
      <c r="E79" s="30"/>
      <c r="F79" s="22"/>
    </row>
    <row r="80" customFormat="false" ht="16.5" hidden="false" customHeight="false" outlineLevel="0" collapsed="false">
      <c r="A80" s="23" t="s">
        <v>50</v>
      </c>
      <c r="B80" s="4" t="s">
        <v>51</v>
      </c>
      <c r="C80" s="24" t="s">
        <v>7</v>
      </c>
      <c r="D80" s="43" t="s">
        <v>67</v>
      </c>
      <c r="E80" s="6" t="s">
        <v>4</v>
      </c>
      <c r="F80" s="7" t="s">
        <v>5</v>
      </c>
    </row>
    <row r="81" customFormat="false" ht="16.5" hidden="false" customHeight="false" outlineLevel="0" collapsed="false">
      <c r="A81" s="23"/>
      <c r="B81" s="13" t="s">
        <v>105</v>
      </c>
      <c r="C81" s="14" t="n">
        <v>5165</v>
      </c>
      <c r="D81" s="31" t="n">
        <v>5000</v>
      </c>
      <c r="E81" s="31" t="n">
        <v>5000</v>
      </c>
      <c r="F81" s="16"/>
    </row>
    <row r="82" customFormat="false" ht="16.5" hidden="false" customHeight="false" outlineLevel="0" collapsed="false">
      <c r="A82" s="23"/>
      <c r="B82" s="13" t="s">
        <v>70</v>
      </c>
      <c r="C82" s="14" t="n">
        <v>5169</v>
      </c>
      <c r="D82" s="31" t="n">
        <v>50000</v>
      </c>
      <c r="E82" s="31" t="n">
        <v>50000</v>
      </c>
      <c r="F82" s="16"/>
    </row>
    <row r="83" customFormat="false" ht="17.25" hidden="false" customHeight="false" outlineLevel="0" collapsed="false">
      <c r="A83" s="26" t="s">
        <v>27</v>
      </c>
      <c r="B83" s="26"/>
      <c r="C83" s="27"/>
      <c r="D83" s="27" t="n">
        <f aca="false">SUM(D81:D82)</f>
        <v>55000</v>
      </c>
      <c r="E83" s="27" t="n">
        <f aca="false">SUM(E81:E82)</f>
        <v>55000</v>
      </c>
      <c r="F83" s="21"/>
    </row>
    <row r="84" customFormat="false" ht="12" hidden="false" customHeight="true" outlineLevel="0" collapsed="false">
      <c r="A84" s="29"/>
      <c r="B84" s="29"/>
      <c r="C84" s="30"/>
      <c r="D84" s="30"/>
      <c r="E84" s="30"/>
      <c r="F84" s="22"/>
    </row>
    <row r="85" customFormat="false" ht="16.5" hidden="false" customHeight="false" outlineLevel="0" collapsed="false">
      <c r="A85" s="23" t="s">
        <v>106</v>
      </c>
      <c r="B85" s="4" t="s">
        <v>107</v>
      </c>
      <c r="C85" s="24" t="s">
        <v>7</v>
      </c>
      <c r="D85" s="43" t="s">
        <v>67</v>
      </c>
      <c r="E85" s="6" t="s">
        <v>4</v>
      </c>
      <c r="F85" s="7" t="s">
        <v>5</v>
      </c>
    </row>
    <row r="86" customFormat="false" ht="16.5" hidden="false" customHeight="false" outlineLevel="0" collapsed="false">
      <c r="A86" s="23"/>
      <c r="B86" s="13" t="s">
        <v>108</v>
      </c>
      <c r="C86" s="14" t="n">
        <v>5169</v>
      </c>
      <c r="D86" s="31" t="n">
        <v>15000</v>
      </c>
      <c r="E86" s="31" t="n">
        <v>15000</v>
      </c>
      <c r="F86" s="16"/>
    </row>
    <row r="87" customFormat="false" ht="17.25" hidden="false" customHeight="false" outlineLevel="0" collapsed="false">
      <c r="A87" s="26" t="s">
        <v>27</v>
      </c>
      <c r="B87" s="26"/>
      <c r="C87" s="27" t="n">
        <v>0</v>
      </c>
      <c r="D87" s="27" t="n">
        <f aca="false">SUM(D86)</f>
        <v>15000</v>
      </c>
      <c r="E87" s="27" t="n">
        <f aca="false">SUM(E86)</f>
        <v>15000</v>
      </c>
      <c r="F87" s="21"/>
    </row>
    <row r="88" customFormat="false" ht="12" hidden="false" customHeight="true" outlineLevel="0" collapsed="false">
      <c r="A88" s="29"/>
      <c r="B88" s="29"/>
      <c r="C88" s="30"/>
      <c r="D88" s="30"/>
      <c r="E88" s="30"/>
      <c r="F88" s="22"/>
    </row>
    <row r="89" customFormat="false" ht="16.5" hidden="false" customHeight="false" outlineLevel="0" collapsed="false">
      <c r="A89" s="23" t="s">
        <v>54</v>
      </c>
      <c r="B89" s="4" t="s">
        <v>55</v>
      </c>
      <c r="C89" s="24" t="s">
        <v>7</v>
      </c>
      <c r="D89" s="43" t="s">
        <v>67</v>
      </c>
      <c r="E89" s="6" t="s">
        <v>4</v>
      </c>
      <c r="F89" s="7" t="s">
        <v>5</v>
      </c>
    </row>
    <row r="90" customFormat="false" ht="16.5" hidden="false" customHeight="false" outlineLevel="0" collapsed="false">
      <c r="A90" s="23"/>
      <c r="B90" s="13" t="s">
        <v>109</v>
      </c>
      <c r="C90" s="14" t="n">
        <v>5169</v>
      </c>
      <c r="D90" s="31" t="n">
        <v>450000</v>
      </c>
      <c r="E90" s="31" t="n">
        <v>470000</v>
      </c>
      <c r="F90" s="16"/>
    </row>
    <row r="91" customFormat="false" ht="17.25" hidden="false" customHeight="false" outlineLevel="0" collapsed="false">
      <c r="A91" s="26" t="s">
        <v>27</v>
      </c>
      <c r="B91" s="26"/>
      <c r="C91" s="27" t="n">
        <v>0</v>
      </c>
      <c r="D91" s="27" t="n">
        <f aca="false">SUM(D90:D90)</f>
        <v>450000</v>
      </c>
      <c r="E91" s="27" t="n">
        <f aca="false">SUM(E90:E90)</f>
        <v>470000</v>
      </c>
      <c r="F91" s="21"/>
    </row>
    <row r="92" customFormat="false" ht="17.25" hidden="false" customHeight="false" outlineLevel="0" collapsed="false">
      <c r="A92" s="35"/>
      <c r="B92" s="36"/>
      <c r="C92" s="37"/>
      <c r="D92" s="37"/>
      <c r="E92" s="37"/>
      <c r="F92" s="22"/>
    </row>
    <row r="93" customFormat="false" ht="16.5" hidden="false" customHeight="false" outlineLevel="0" collapsed="false">
      <c r="A93" s="32" t="s">
        <v>57</v>
      </c>
      <c r="B93" s="4" t="s">
        <v>58</v>
      </c>
      <c r="C93" s="24" t="s">
        <v>7</v>
      </c>
      <c r="D93" s="43" t="s">
        <v>67</v>
      </c>
      <c r="E93" s="6" t="s">
        <v>4</v>
      </c>
      <c r="F93" s="7" t="s">
        <v>5</v>
      </c>
    </row>
    <row r="94" customFormat="false" ht="16.5" hidden="false" customHeight="false" outlineLevel="0" collapsed="false">
      <c r="A94" s="32"/>
      <c r="B94" s="38" t="s">
        <v>110</v>
      </c>
      <c r="C94" s="14" t="n">
        <v>5169</v>
      </c>
      <c r="D94" s="31" t="n">
        <v>120000</v>
      </c>
      <c r="E94" s="31" t="n">
        <v>120000</v>
      </c>
      <c r="F94" s="16"/>
    </row>
    <row r="95" customFormat="false" ht="17.25" hidden="false" customHeight="false" outlineLevel="0" collapsed="false">
      <c r="A95" s="32"/>
      <c r="B95" s="34" t="s">
        <v>27</v>
      </c>
      <c r="C95" s="27"/>
      <c r="D95" s="27" t="n">
        <f aca="false">SUM(D94:D94)</f>
        <v>120000</v>
      </c>
      <c r="E95" s="27" t="n">
        <f aca="false">SUM(E94:E94)</f>
        <v>120000</v>
      </c>
      <c r="F95" s="21"/>
    </row>
    <row r="96" customFormat="false" ht="17.25" hidden="false" customHeight="false" outlineLevel="0" collapsed="false">
      <c r="A96" s="56"/>
      <c r="B96" s="57"/>
      <c r="C96" s="37"/>
      <c r="D96" s="37"/>
      <c r="E96" s="37"/>
      <c r="F96" s="22"/>
    </row>
    <row r="97" customFormat="false" ht="16.5" hidden="false" customHeight="false" outlineLevel="0" collapsed="false">
      <c r="A97" s="32" t="s">
        <v>111</v>
      </c>
      <c r="B97" s="4" t="s">
        <v>112</v>
      </c>
      <c r="C97" s="24" t="s">
        <v>7</v>
      </c>
      <c r="D97" s="43" t="s">
        <v>67</v>
      </c>
      <c r="E97" s="6" t="s">
        <v>4</v>
      </c>
      <c r="F97" s="7" t="s">
        <v>5</v>
      </c>
    </row>
    <row r="98" customFormat="false" ht="16.5" hidden="false" customHeight="false" outlineLevel="0" collapsed="false">
      <c r="A98" s="32"/>
      <c r="B98" s="38" t="s">
        <v>113</v>
      </c>
      <c r="C98" s="14" t="n">
        <v>5156</v>
      </c>
      <c r="D98" s="31" t="n">
        <v>60000</v>
      </c>
      <c r="E98" s="31" t="n">
        <v>60000</v>
      </c>
      <c r="F98" s="16"/>
    </row>
    <row r="99" customFormat="false" ht="16.5" hidden="false" customHeight="false" outlineLevel="0" collapsed="false">
      <c r="A99" s="32"/>
      <c r="B99" s="13" t="s">
        <v>114</v>
      </c>
      <c r="C99" s="14" t="n">
        <v>5162</v>
      </c>
      <c r="D99" s="31" t="n">
        <v>2000</v>
      </c>
      <c r="E99" s="31" t="n">
        <v>2000</v>
      </c>
      <c r="F99" s="16"/>
    </row>
    <row r="100" customFormat="false" ht="16.5" hidden="false" customHeight="false" outlineLevel="0" collapsed="false">
      <c r="A100" s="32"/>
      <c r="B100" s="38" t="s">
        <v>115</v>
      </c>
      <c r="C100" s="14" t="n">
        <v>5169</v>
      </c>
      <c r="D100" s="31" t="n">
        <v>2500</v>
      </c>
      <c r="E100" s="31" t="n">
        <v>2500</v>
      </c>
      <c r="F100" s="16"/>
    </row>
    <row r="101" customFormat="false" ht="17.25" hidden="false" customHeight="false" outlineLevel="0" collapsed="false">
      <c r="A101" s="32"/>
      <c r="B101" s="34" t="s">
        <v>27</v>
      </c>
      <c r="C101" s="34"/>
      <c r="D101" s="27" t="n">
        <f aca="false">SUM(D98:D100)</f>
        <v>64500</v>
      </c>
      <c r="E101" s="27" t="n">
        <f aca="false">SUM(E98:E100)</f>
        <v>64500</v>
      </c>
      <c r="F101" s="21"/>
    </row>
    <row r="102" customFormat="false" ht="17.25" hidden="false" customHeight="false" outlineLevel="0" collapsed="false">
      <c r="A102" s="35"/>
      <c r="B102" s="36"/>
      <c r="C102" s="37"/>
      <c r="D102" s="37"/>
      <c r="E102" s="37"/>
      <c r="F102" s="22"/>
    </row>
    <row r="103" customFormat="false" ht="16.5" hidden="false" customHeight="false" outlineLevel="0" collapsed="false">
      <c r="A103" s="23" t="s">
        <v>116</v>
      </c>
      <c r="B103" s="4" t="s">
        <v>117</v>
      </c>
      <c r="C103" s="24" t="s">
        <v>7</v>
      </c>
      <c r="D103" s="43" t="s">
        <v>67</v>
      </c>
      <c r="E103" s="6" t="s">
        <v>4</v>
      </c>
      <c r="F103" s="7" t="s">
        <v>5</v>
      </c>
    </row>
    <row r="104" customFormat="false" ht="16.5" hidden="false" customHeight="false" outlineLevel="0" collapsed="false">
      <c r="A104" s="23"/>
      <c r="B104" s="13" t="s">
        <v>118</v>
      </c>
      <c r="C104" s="14" t="n">
        <v>5011</v>
      </c>
      <c r="D104" s="31" t="n">
        <v>780000</v>
      </c>
      <c r="E104" s="33" t="n">
        <v>600000</v>
      </c>
      <c r="F104" s="16"/>
    </row>
    <row r="105" customFormat="false" ht="16.5" hidden="false" customHeight="false" outlineLevel="0" collapsed="false">
      <c r="A105" s="23"/>
      <c r="B105" s="13" t="s">
        <v>119</v>
      </c>
      <c r="C105" s="14" t="n">
        <v>5021</v>
      </c>
      <c r="D105" s="31" t="n">
        <v>50000</v>
      </c>
      <c r="E105" s="33" t="n">
        <v>50000</v>
      </c>
      <c r="F105" s="16"/>
    </row>
    <row r="106" customFormat="false" ht="16.5" hidden="false" customHeight="false" outlineLevel="0" collapsed="false">
      <c r="A106" s="23"/>
      <c r="B106" s="13" t="s">
        <v>120</v>
      </c>
      <c r="C106" s="14" t="n">
        <v>5031</v>
      </c>
      <c r="D106" s="31" t="n">
        <v>195000</v>
      </c>
      <c r="E106" s="33" t="n">
        <v>150000</v>
      </c>
      <c r="F106" s="16"/>
    </row>
    <row r="107" customFormat="false" ht="16.5" hidden="false" customHeight="false" outlineLevel="0" collapsed="false">
      <c r="A107" s="23"/>
      <c r="B107" s="13" t="s">
        <v>121</v>
      </c>
      <c r="C107" s="14" t="n">
        <v>5032</v>
      </c>
      <c r="D107" s="31" t="n">
        <v>70000</v>
      </c>
      <c r="E107" s="33" t="n">
        <v>54000</v>
      </c>
      <c r="F107" s="16"/>
    </row>
    <row r="108" customFormat="false" ht="16.5" hidden="false" customHeight="false" outlineLevel="0" collapsed="false">
      <c r="A108" s="23"/>
      <c r="B108" s="13" t="s">
        <v>122</v>
      </c>
      <c r="C108" s="14" t="n">
        <v>5038</v>
      </c>
      <c r="D108" s="31" t="n">
        <v>3000</v>
      </c>
      <c r="E108" s="31" t="n">
        <v>3000</v>
      </c>
      <c r="F108" s="16"/>
    </row>
    <row r="109" customFormat="false" ht="16.5" hidden="false" customHeight="false" outlineLevel="0" collapsed="false">
      <c r="A109" s="23"/>
      <c r="B109" s="13" t="s">
        <v>123</v>
      </c>
      <c r="C109" s="14" t="n">
        <v>5132</v>
      </c>
      <c r="D109" s="31" t="n">
        <v>15000</v>
      </c>
      <c r="E109" s="31" t="n">
        <v>15000</v>
      </c>
      <c r="F109" s="16"/>
    </row>
    <row r="110" customFormat="false" ht="16.5" hidden="false" customHeight="false" outlineLevel="0" collapsed="false">
      <c r="A110" s="23"/>
      <c r="B110" s="13" t="s">
        <v>124</v>
      </c>
      <c r="C110" s="14" t="n">
        <v>5137</v>
      </c>
      <c r="D110" s="31" t="n">
        <v>20000</v>
      </c>
      <c r="E110" s="31" t="n">
        <v>20000</v>
      </c>
      <c r="F110" s="16"/>
    </row>
    <row r="111" customFormat="false" ht="16.5" hidden="false" customHeight="false" outlineLevel="0" collapsed="false">
      <c r="A111" s="23"/>
      <c r="B111" s="13" t="s">
        <v>87</v>
      </c>
      <c r="C111" s="14" t="n">
        <v>5139</v>
      </c>
      <c r="D111" s="31" t="n">
        <v>50000</v>
      </c>
      <c r="E111" s="31" t="n">
        <v>50000</v>
      </c>
      <c r="F111" s="16"/>
    </row>
    <row r="112" customFormat="false" ht="16.5" hidden="false" customHeight="false" outlineLevel="0" collapsed="false">
      <c r="A112" s="23"/>
      <c r="B112" s="38" t="s">
        <v>113</v>
      </c>
      <c r="C112" s="14" t="n">
        <v>5156</v>
      </c>
      <c r="D112" s="31" t="n">
        <v>40000</v>
      </c>
      <c r="E112" s="31" t="n">
        <v>40000</v>
      </c>
      <c r="F112" s="16"/>
    </row>
    <row r="113" customFormat="false" ht="16.5" hidden="false" customHeight="false" outlineLevel="0" collapsed="false">
      <c r="A113" s="23"/>
      <c r="B113" s="38" t="s">
        <v>73</v>
      </c>
      <c r="C113" s="14" t="n">
        <v>5171</v>
      </c>
      <c r="D113" s="31" t="n">
        <v>100000</v>
      </c>
      <c r="E113" s="31" t="n">
        <v>100000</v>
      </c>
      <c r="F113" s="16"/>
    </row>
    <row r="114" customFormat="false" ht="17.25" hidden="false" customHeight="false" outlineLevel="0" collapsed="false">
      <c r="A114" s="26" t="s">
        <v>27</v>
      </c>
      <c r="B114" s="26"/>
      <c r="C114" s="27" t="n">
        <v>0</v>
      </c>
      <c r="D114" s="27" t="n">
        <f aca="false">SUM(D104:D113)</f>
        <v>1323000</v>
      </c>
      <c r="E114" s="27" t="n">
        <f aca="false">SUM(E104:E113)</f>
        <v>1082000</v>
      </c>
      <c r="F114" s="21"/>
    </row>
    <row r="115" customFormat="false" ht="11.25" hidden="false" customHeight="true" outlineLevel="0" collapsed="false">
      <c r="A115" s="29"/>
      <c r="B115" s="29"/>
      <c r="C115" s="30"/>
      <c r="D115" s="30"/>
      <c r="E115" s="30"/>
      <c r="F115" s="22"/>
    </row>
    <row r="116" customFormat="false" ht="16.5" hidden="false" customHeight="false" outlineLevel="0" collapsed="false">
      <c r="A116" s="23" t="s">
        <v>125</v>
      </c>
      <c r="B116" s="4" t="s">
        <v>126</v>
      </c>
      <c r="C116" s="24" t="s">
        <v>7</v>
      </c>
      <c r="D116" s="43" t="s">
        <v>67</v>
      </c>
      <c r="E116" s="6" t="s">
        <v>4</v>
      </c>
      <c r="F116" s="7" t="s">
        <v>5</v>
      </c>
    </row>
    <row r="117" customFormat="false" ht="16.5" hidden="false" customHeight="false" outlineLevel="0" collapsed="false">
      <c r="A117" s="23"/>
      <c r="B117" s="58" t="s">
        <v>127</v>
      </c>
      <c r="C117" s="14" t="n">
        <v>5903</v>
      </c>
      <c r="D117" s="31" t="n">
        <v>10000</v>
      </c>
      <c r="E117" s="31" t="n">
        <v>10000</v>
      </c>
      <c r="F117" s="16"/>
    </row>
    <row r="118" customFormat="false" ht="17.25" hidden="false" customHeight="false" outlineLevel="0" collapsed="false">
      <c r="A118" s="26" t="s">
        <v>27</v>
      </c>
      <c r="B118" s="26"/>
      <c r="C118" s="27"/>
      <c r="D118" s="27" t="n">
        <f aca="false">SUM(D117:D117)</f>
        <v>10000</v>
      </c>
      <c r="E118" s="27" t="n">
        <f aca="false">SUM(E117:E117)</f>
        <v>10000</v>
      </c>
      <c r="F118" s="21"/>
    </row>
    <row r="119" customFormat="false" ht="12" hidden="false" customHeight="true" outlineLevel="0" collapsed="false">
      <c r="A119" s="29"/>
      <c r="B119" s="29"/>
      <c r="C119" s="30"/>
      <c r="D119" s="30"/>
      <c r="E119" s="30"/>
      <c r="F119" s="22"/>
    </row>
    <row r="120" customFormat="false" ht="16.5" hidden="false" customHeight="false" outlineLevel="0" collapsed="false">
      <c r="A120" s="23" t="s">
        <v>128</v>
      </c>
      <c r="B120" s="4" t="s">
        <v>129</v>
      </c>
      <c r="C120" s="24" t="s">
        <v>7</v>
      </c>
      <c r="D120" s="43" t="s">
        <v>67</v>
      </c>
      <c r="E120" s="6" t="s">
        <v>4</v>
      </c>
      <c r="F120" s="7" t="s">
        <v>5</v>
      </c>
    </row>
    <row r="121" customFormat="false" ht="16.5" hidden="false" customHeight="false" outlineLevel="0" collapsed="false">
      <c r="A121" s="23"/>
      <c r="B121" s="59" t="s">
        <v>130</v>
      </c>
      <c r="C121" s="14" t="n">
        <v>5023</v>
      </c>
      <c r="D121" s="60" t="n">
        <v>890000</v>
      </c>
      <c r="E121" s="60" t="n">
        <v>700000</v>
      </c>
      <c r="F121" s="16"/>
    </row>
    <row r="122" customFormat="false" ht="16.5" hidden="false" customHeight="false" outlineLevel="0" collapsed="false">
      <c r="A122" s="23"/>
      <c r="B122" s="59" t="s">
        <v>120</v>
      </c>
      <c r="C122" s="14" t="n">
        <v>5031</v>
      </c>
      <c r="D122" s="60" t="n">
        <v>123000</v>
      </c>
      <c r="E122" s="60" t="n">
        <v>131000</v>
      </c>
      <c r="F122" s="16"/>
    </row>
    <row r="123" customFormat="false" ht="16.5" hidden="false" customHeight="false" outlineLevel="0" collapsed="false">
      <c r="A123" s="23"/>
      <c r="B123" s="59" t="s">
        <v>121</v>
      </c>
      <c r="C123" s="14" t="n">
        <v>5032</v>
      </c>
      <c r="D123" s="60" t="n">
        <v>55000</v>
      </c>
      <c r="E123" s="60" t="n">
        <v>63000</v>
      </c>
      <c r="F123" s="16"/>
    </row>
    <row r="124" customFormat="false" ht="16.5" hidden="false" customHeight="false" outlineLevel="0" collapsed="false">
      <c r="A124" s="23"/>
      <c r="B124" s="59" t="s">
        <v>131</v>
      </c>
      <c r="C124" s="14" t="n">
        <v>5173</v>
      </c>
      <c r="D124" s="60" t="n">
        <v>90000</v>
      </c>
      <c r="E124" s="60" t="n">
        <v>90000</v>
      </c>
      <c r="F124" s="16"/>
    </row>
    <row r="125" customFormat="false" ht="16.5" hidden="false" customHeight="false" outlineLevel="0" collapsed="false">
      <c r="A125" s="23"/>
      <c r="B125" s="59" t="s">
        <v>92</v>
      </c>
      <c r="C125" s="14" t="n">
        <v>5175</v>
      </c>
      <c r="D125" s="61" t="n">
        <v>15000</v>
      </c>
      <c r="E125" s="60" t="n">
        <v>15000</v>
      </c>
      <c r="F125" s="16"/>
    </row>
    <row r="126" customFormat="false" ht="17.25" hidden="false" customHeight="false" outlineLevel="0" collapsed="false">
      <c r="A126" s="26" t="s">
        <v>27</v>
      </c>
      <c r="B126" s="26"/>
      <c r="C126" s="27"/>
      <c r="D126" s="27" t="n">
        <f aca="false">SUM(D121:D125)</f>
        <v>1173000</v>
      </c>
      <c r="E126" s="27" t="n">
        <f aca="false">SUM(E121:E125)</f>
        <v>999000</v>
      </c>
      <c r="F126" s="21"/>
    </row>
    <row r="127" customFormat="false" ht="12" hidden="false" customHeight="true" outlineLevel="0" collapsed="false">
      <c r="A127" s="62"/>
      <c r="B127" s="35"/>
      <c r="C127" s="63"/>
      <c r="D127" s="63"/>
      <c r="E127" s="37"/>
      <c r="F127" s="22"/>
    </row>
    <row r="128" customFormat="false" ht="16.5" hidden="false" customHeight="false" outlineLevel="0" collapsed="false">
      <c r="A128" s="53" t="s">
        <v>132</v>
      </c>
      <c r="B128" s="4" t="s">
        <v>133</v>
      </c>
      <c r="C128" s="24" t="s">
        <v>7</v>
      </c>
      <c r="D128" s="43" t="s">
        <v>67</v>
      </c>
      <c r="E128" s="6" t="s">
        <v>4</v>
      </c>
      <c r="F128" s="7" t="s">
        <v>5</v>
      </c>
    </row>
    <row r="129" customFormat="false" ht="16.5" hidden="false" customHeight="false" outlineLevel="0" collapsed="false">
      <c r="A129" s="53"/>
      <c r="B129" s="59" t="s">
        <v>134</v>
      </c>
      <c r="C129" s="14" t="n">
        <v>5019</v>
      </c>
      <c r="D129" s="61" t="n">
        <v>3000</v>
      </c>
      <c r="E129" s="61"/>
      <c r="F129" s="16"/>
    </row>
    <row r="130" customFormat="false" ht="16.5" hidden="false" customHeight="false" outlineLevel="0" collapsed="false">
      <c r="A130" s="53"/>
      <c r="B130" s="59" t="s">
        <v>135</v>
      </c>
      <c r="C130" s="14" t="n">
        <v>5021</v>
      </c>
      <c r="D130" s="61" t="n">
        <v>23000</v>
      </c>
      <c r="E130" s="61"/>
      <c r="F130" s="16"/>
    </row>
    <row r="131" customFormat="false" ht="16.5" hidden="false" customHeight="false" outlineLevel="0" collapsed="false">
      <c r="A131" s="53"/>
      <c r="B131" s="59" t="s">
        <v>87</v>
      </c>
      <c r="C131" s="14" t="n">
        <v>5139</v>
      </c>
      <c r="D131" s="61" t="n">
        <v>5000</v>
      </c>
      <c r="E131" s="61"/>
      <c r="F131" s="16"/>
    </row>
    <row r="132" customFormat="false" ht="16.5" hidden="false" customHeight="false" outlineLevel="0" collapsed="false">
      <c r="A132" s="53"/>
      <c r="B132" s="59" t="s">
        <v>136</v>
      </c>
      <c r="C132" s="14" t="n">
        <v>5161</v>
      </c>
      <c r="D132" s="61" t="n">
        <v>1000</v>
      </c>
      <c r="E132" s="61"/>
      <c r="F132" s="16"/>
    </row>
    <row r="133" customFormat="false" ht="16.5" hidden="false" customHeight="false" outlineLevel="0" collapsed="false">
      <c r="A133" s="53"/>
      <c r="B133" s="59" t="s">
        <v>92</v>
      </c>
      <c r="C133" s="14" t="n">
        <v>5175</v>
      </c>
      <c r="D133" s="61" t="n">
        <v>3000</v>
      </c>
      <c r="E133" s="61"/>
      <c r="F133" s="16"/>
    </row>
    <row r="134" customFormat="false" ht="17.25" hidden="false" customHeight="false" outlineLevel="0" collapsed="false">
      <c r="A134" s="26" t="s">
        <v>27</v>
      </c>
      <c r="B134" s="26"/>
      <c r="C134" s="27"/>
      <c r="D134" s="27" t="n">
        <f aca="false">SUM(D129:D133)</f>
        <v>35000</v>
      </c>
      <c r="E134" s="27" t="n">
        <v>0</v>
      </c>
      <c r="F134" s="21"/>
    </row>
    <row r="135" customFormat="false" ht="12.75" hidden="false" customHeight="true" outlineLevel="0" collapsed="false">
      <c r="A135" s="62"/>
      <c r="B135" s="35"/>
      <c r="C135" s="63"/>
      <c r="D135" s="63"/>
      <c r="E135" s="37"/>
      <c r="F135" s="22"/>
    </row>
    <row r="136" customFormat="false" ht="16.5" hidden="false" customHeight="false" outlineLevel="0" collapsed="false">
      <c r="A136" s="53" t="s">
        <v>137</v>
      </c>
      <c r="B136" s="4" t="s">
        <v>138</v>
      </c>
      <c r="C136" s="24" t="s">
        <v>7</v>
      </c>
      <c r="D136" s="43" t="s">
        <v>67</v>
      </c>
      <c r="E136" s="6" t="s">
        <v>4</v>
      </c>
      <c r="F136" s="7" t="s">
        <v>5</v>
      </c>
    </row>
    <row r="137" customFormat="false" ht="16.5" hidden="false" customHeight="false" outlineLevel="0" collapsed="false">
      <c r="A137" s="53"/>
      <c r="B137" s="59" t="s">
        <v>135</v>
      </c>
      <c r="C137" s="14" t="n">
        <v>5021</v>
      </c>
      <c r="D137" s="61" t="n">
        <v>15000</v>
      </c>
      <c r="E137" s="61"/>
      <c r="F137" s="16"/>
    </row>
    <row r="138" customFormat="false" ht="16.5" hidden="false" customHeight="false" outlineLevel="0" collapsed="false">
      <c r="A138" s="53"/>
      <c r="B138" s="59" t="s">
        <v>87</v>
      </c>
      <c r="C138" s="14" t="n">
        <v>5139</v>
      </c>
      <c r="D138" s="61" t="n">
        <v>5000</v>
      </c>
      <c r="E138" s="61"/>
      <c r="F138" s="16"/>
    </row>
    <row r="139" customFormat="false" ht="16.5" hidden="false" customHeight="false" outlineLevel="0" collapsed="false">
      <c r="A139" s="53"/>
      <c r="B139" s="59" t="s">
        <v>136</v>
      </c>
      <c r="C139" s="14" t="n">
        <v>5161</v>
      </c>
      <c r="D139" s="61" t="n">
        <v>1000</v>
      </c>
      <c r="E139" s="61"/>
      <c r="F139" s="16"/>
    </row>
    <row r="140" customFormat="false" ht="16.5" hidden="false" customHeight="false" outlineLevel="0" collapsed="false">
      <c r="A140" s="53"/>
      <c r="B140" s="59" t="s">
        <v>92</v>
      </c>
      <c r="C140" s="14" t="n">
        <v>5175</v>
      </c>
      <c r="D140" s="61" t="n">
        <v>2000</v>
      </c>
      <c r="E140" s="61"/>
      <c r="F140" s="16"/>
    </row>
    <row r="141" customFormat="false" ht="17.25" hidden="false" customHeight="false" outlineLevel="0" collapsed="false">
      <c r="A141" s="26" t="s">
        <v>27</v>
      </c>
      <c r="B141" s="26"/>
      <c r="C141" s="27"/>
      <c r="D141" s="27" t="n">
        <f aca="false">SUM(D137:D140)</f>
        <v>23000</v>
      </c>
      <c r="E141" s="27" t="n">
        <v>0</v>
      </c>
      <c r="F141" s="21"/>
    </row>
    <row r="142" customFormat="false" ht="13.5" hidden="false" customHeight="true" outlineLevel="0" collapsed="false">
      <c r="A142" s="29"/>
      <c r="B142" s="29"/>
      <c r="C142" s="30"/>
      <c r="D142" s="30"/>
      <c r="E142" s="30"/>
      <c r="F142" s="22"/>
    </row>
    <row r="143" customFormat="false" ht="16.5" hidden="false" customHeight="false" outlineLevel="0" collapsed="false">
      <c r="A143" s="23" t="s">
        <v>60</v>
      </c>
      <c r="B143" s="4" t="s">
        <v>61</v>
      </c>
      <c r="C143" s="24" t="s">
        <v>7</v>
      </c>
      <c r="D143" s="43" t="s">
        <v>67</v>
      </c>
      <c r="E143" s="6" t="s">
        <v>4</v>
      </c>
      <c r="F143" s="7" t="s">
        <v>5</v>
      </c>
    </row>
    <row r="144" customFormat="false" ht="16.5" hidden="false" customHeight="false" outlineLevel="0" collapsed="false">
      <c r="A144" s="23"/>
      <c r="B144" s="59" t="s">
        <v>118</v>
      </c>
      <c r="C144" s="14" t="n">
        <v>5011</v>
      </c>
      <c r="D144" s="60" t="n">
        <v>350000</v>
      </c>
      <c r="E144" s="60" t="n">
        <v>350000</v>
      </c>
      <c r="F144" s="16"/>
    </row>
    <row r="145" customFormat="false" ht="16.5" hidden="false" customHeight="false" outlineLevel="0" collapsed="false">
      <c r="A145" s="23"/>
      <c r="B145" s="59" t="s">
        <v>135</v>
      </c>
      <c r="C145" s="14" t="n">
        <v>5021</v>
      </c>
      <c r="D145" s="60" t="n">
        <v>20000</v>
      </c>
      <c r="E145" s="60" t="n">
        <v>20000</v>
      </c>
      <c r="F145" s="16"/>
    </row>
    <row r="146" customFormat="false" ht="16.5" hidden="false" customHeight="false" outlineLevel="0" collapsed="false">
      <c r="A146" s="23"/>
      <c r="B146" s="59" t="s">
        <v>120</v>
      </c>
      <c r="C146" s="14" t="n">
        <v>5031</v>
      </c>
      <c r="D146" s="60" t="n">
        <v>88000</v>
      </c>
      <c r="E146" s="60" t="n">
        <v>88000</v>
      </c>
      <c r="F146" s="16"/>
    </row>
    <row r="147" customFormat="false" ht="16.5" hidden="false" customHeight="false" outlineLevel="0" collapsed="false">
      <c r="A147" s="23"/>
      <c r="B147" s="59" t="s">
        <v>121</v>
      </c>
      <c r="C147" s="14" t="n">
        <v>5032</v>
      </c>
      <c r="D147" s="60" t="n">
        <v>32000</v>
      </c>
      <c r="E147" s="60" t="n">
        <v>32000</v>
      </c>
      <c r="F147" s="16"/>
    </row>
    <row r="148" customFormat="false" ht="16.5" hidden="false" customHeight="false" outlineLevel="0" collapsed="false">
      <c r="A148" s="23"/>
      <c r="B148" s="59" t="s">
        <v>122</v>
      </c>
      <c r="C148" s="14" t="n">
        <v>5038</v>
      </c>
      <c r="D148" s="60" t="n">
        <v>1500</v>
      </c>
      <c r="E148" s="60" t="n">
        <v>1500</v>
      </c>
      <c r="F148" s="16"/>
    </row>
    <row r="149" customFormat="false" ht="16.5" hidden="false" customHeight="false" outlineLevel="0" collapsed="false">
      <c r="A149" s="23"/>
      <c r="B149" s="13" t="s">
        <v>139</v>
      </c>
      <c r="C149" s="14" t="n">
        <v>5136</v>
      </c>
      <c r="D149" s="33" t="n">
        <v>5000</v>
      </c>
      <c r="E149" s="33" t="n">
        <v>5000</v>
      </c>
      <c r="F149" s="16"/>
    </row>
    <row r="150" customFormat="false" ht="16.5" hidden="false" customHeight="false" outlineLevel="0" collapsed="false">
      <c r="A150" s="23"/>
      <c r="B150" s="58" t="s">
        <v>140</v>
      </c>
      <c r="C150" s="14" t="n">
        <v>5137</v>
      </c>
      <c r="D150" s="31" t="n">
        <v>30000</v>
      </c>
      <c r="E150" s="31" t="n">
        <v>30000</v>
      </c>
      <c r="F150" s="16"/>
    </row>
    <row r="151" customFormat="false" ht="16.5" hidden="false" customHeight="false" outlineLevel="0" collapsed="false">
      <c r="A151" s="23"/>
      <c r="B151" s="13" t="s">
        <v>87</v>
      </c>
      <c r="C151" s="14" t="n">
        <v>5139</v>
      </c>
      <c r="D151" s="31" t="n">
        <v>56000</v>
      </c>
      <c r="E151" s="31" t="n">
        <v>56000</v>
      </c>
      <c r="F151" s="16"/>
    </row>
    <row r="152" customFormat="false" ht="16.5" hidden="false" customHeight="false" outlineLevel="0" collapsed="false">
      <c r="A152" s="23"/>
      <c r="B152" s="13" t="s">
        <v>141</v>
      </c>
      <c r="C152" s="14" t="n">
        <v>5151</v>
      </c>
      <c r="D152" s="31" t="n">
        <v>50000</v>
      </c>
      <c r="E152" s="31" t="n">
        <v>50000</v>
      </c>
      <c r="F152" s="16"/>
    </row>
    <row r="153" customFormat="false" ht="16.5" hidden="false" customHeight="false" outlineLevel="0" collapsed="false">
      <c r="A153" s="23"/>
      <c r="B153" s="13" t="s">
        <v>142</v>
      </c>
      <c r="C153" s="14" t="n">
        <v>5153</v>
      </c>
      <c r="D153" s="31" t="n">
        <v>80000</v>
      </c>
      <c r="E153" s="31" t="n">
        <v>80000</v>
      </c>
      <c r="F153" s="16"/>
    </row>
    <row r="154" customFormat="false" ht="16.5" hidden="false" customHeight="false" outlineLevel="0" collapsed="false">
      <c r="A154" s="23"/>
      <c r="B154" s="13" t="s">
        <v>83</v>
      </c>
      <c r="C154" s="14" t="n">
        <v>5154</v>
      </c>
      <c r="D154" s="31" t="n">
        <v>38000</v>
      </c>
      <c r="E154" s="31" t="n">
        <v>38000</v>
      </c>
      <c r="F154" s="16"/>
    </row>
    <row r="155" customFormat="false" ht="16.5" hidden="false" customHeight="false" outlineLevel="0" collapsed="false">
      <c r="A155" s="23"/>
      <c r="B155" s="13" t="s">
        <v>143</v>
      </c>
      <c r="C155" s="14" t="n">
        <v>5156</v>
      </c>
      <c r="D155" s="31" t="n">
        <v>20000</v>
      </c>
      <c r="E155" s="31" t="n">
        <v>20000</v>
      </c>
      <c r="F155" s="16"/>
    </row>
    <row r="156" customFormat="false" ht="16.5" hidden="false" customHeight="false" outlineLevel="0" collapsed="false">
      <c r="A156" s="23"/>
      <c r="B156" s="13" t="s">
        <v>136</v>
      </c>
      <c r="C156" s="14" t="n">
        <v>5161</v>
      </c>
      <c r="D156" s="31" t="n">
        <v>5000</v>
      </c>
      <c r="E156" s="31" t="n">
        <v>5000</v>
      </c>
      <c r="F156" s="16"/>
    </row>
    <row r="157" customFormat="false" ht="16.5" hidden="false" customHeight="false" outlineLevel="0" collapsed="false">
      <c r="A157" s="23"/>
      <c r="B157" s="13" t="s">
        <v>144</v>
      </c>
      <c r="C157" s="14" t="n">
        <v>5162</v>
      </c>
      <c r="D157" s="31" t="n">
        <v>50000</v>
      </c>
      <c r="E157" s="31" t="n">
        <v>50000</v>
      </c>
      <c r="F157" s="16"/>
    </row>
    <row r="158" customFormat="false" ht="16.5" hidden="false" customHeight="false" outlineLevel="0" collapsed="false">
      <c r="A158" s="23"/>
      <c r="B158" s="13" t="s">
        <v>145</v>
      </c>
      <c r="C158" s="14" t="n">
        <v>5167</v>
      </c>
      <c r="D158" s="31" t="n">
        <v>6000</v>
      </c>
      <c r="E158" s="31" t="n">
        <v>6000</v>
      </c>
      <c r="F158" s="16"/>
    </row>
    <row r="159" customFormat="false" ht="16.5" hidden="false" customHeight="false" outlineLevel="0" collapsed="false">
      <c r="A159" s="23"/>
      <c r="B159" s="13" t="s">
        <v>146</v>
      </c>
      <c r="C159" s="14" t="n">
        <v>5168</v>
      </c>
      <c r="D159" s="31" t="n">
        <v>38000</v>
      </c>
      <c r="E159" s="31" t="n">
        <v>38000</v>
      </c>
      <c r="F159" s="16"/>
    </row>
    <row r="160" customFormat="false" ht="16.5" hidden="false" customHeight="false" outlineLevel="0" collapsed="false">
      <c r="A160" s="23"/>
      <c r="B160" s="13" t="s">
        <v>70</v>
      </c>
      <c r="C160" s="14" t="n">
        <v>5169</v>
      </c>
      <c r="D160" s="31" t="n">
        <v>251900</v>
      </c>
      <c r="E160" s="31" t="n">
        <v>238900</v>
      </c>
      <c r="F160" s="16"/>
    </row>
    <row r="161" customFormat="false" ht="16.5" hidden="false" customHeight="false" outlineLevel="0" collapsed="false">
      <c r="A161" s="23"/>
      <c r="B161" s="13" t="s">
        <v>88</v>
      </c>
      <c r="C161" s="14" t="n">
        <v>5171</v>
      </c>
      <c r="D161" s="31" t="n">
        <v>20000</v>
      </c>
      <c r="E161" s="31" t="n">
        <v>520000</v>
      </c>
      <c r="F161" s="16" t="s">
        <v>147</v>
      </c>
    </row>
    <row r="162" customFormat="false" ht="16.5" hidden="false" customHeight="false" outlineLevel="0" collapsed="false">
      <c r="A162" s="23"/>
      <c r="B162" s="13" t="s">
        <v>148</v>
      </c>
      <c r="C162" s="14" t="n">
        <v>5179</v>
      </c>
      <c r="D162" s="31" t="n">
        <v>30000</v>
      </c>
      <c r="E162" s="31" t="n">
        <v>30000</v>
      </c>
      <c r="F162" s="16"/>
    </row>
    <row r="163" customFormat="false" ht="16.5" hidden="false" customHeight="false" outlineLevel="0" collapsed="false">
      <c r="A163" s="23"/>
      <c r="B163" s="13" t="s">
        <v>149</v>
      </c>
      <c r="C163" s="14" t="n">
        <v>5229</v>
      </c>
      <c r="D163" s="31" t="n">
        <v>50000</v>
      </c>
      <c r="E163" s="31" t="n">
        <v>50000</v>
      </c>
      <c r="F163" s="16"/>
    </row>
    <row r="164" customFormat="false" ht="16.5" hidden="false" customHeight="false" outlineLevel="0" collapsed="false">
      <c r="A164" s="23"/>
      <c r="B164" s="13" t="s">
        <v>150</v>
      </c>
      <c r="C164" s="14" t="n">
        <v>5321</v>
      </c>
      <c r="D164" s="31" t="n">
        <v>50000</v>
      </c>
      <c r="E164" s="31" t="n">
        <v>50000</v>
      </c>
      <c r="F164" s="16"/>
    </row>
    <row r="165" customFormat="false" ht="16.5" hidden="false" customHeight="false" outlineLevel="0" collapsed="false">
      <c r="A165" s="23"/>
      <c r="B165" s="13" t="s">
        <v>151</v>
      </c>
      <c r="C165" s="14" t="n">
        <v>5329</v>
      </c>
      <c r="D165" s="31" t="n">
        <v>233100</v>
      </c>
      <c r="E165" s="31" t="n">
        <v>0</v>
      </c>
      <c r="F165" s="16"/>
    </row>
    <row r="166" customFormat="false" ht="16.5" hidden="false" customHeight="false" outlineLevel="0" collapsed="false">
      <c r="A166" s="23"/>
      <c r="B166" s="13" t="s">
        <v>152</v>
      </c>
      <c r="C166" s="14" t="n">
        <v>5362</v>
      </c>
      <c r="D166" s="31" t="n">
        <v>2000</v>
      </c>
      <c r="E166" s="31" t="n">
        <v>2000</v>
      </c>
      <c r="F166" s="16"/>
    </row>
    <row r="167" customFormat="false" ht="16.5" hidden="false" customHeight="false" outlineLevel="0" collapsed="false">
      <c r="A167" s="23"/>
      <c r="B167" s="13" t="s">
        <v>89</v>
      </c>
      <c r="C167" s="14" t="n">
        <v>6121</v>
      </c>
      <c r="D167" s="31" t="n">
        <v>1350000</v>
      </c>
      <c r="E167" s="31" t="n">
        <v>200000</v>
      </c>
      <c r="F167" s="16" t="s">
        <v>153</v>
      </c>
    </row>
    <row r="168" customFormat="false" ht="16.5" hidden="false" customHeight="false" outlineLevel="0" collapsed="false">
      <c r="A168" s="23"/>
      <c r="B168" s="13" t="s">
        <v>154</v>
      </c>
      <c r="C168" s="14" t="n">
        <v>6119</v>
      </c>
      <c r="D168" s="31" t="n">
        <v>200000</v>
      </c>
      <c r="E168" s="31" t="n">
        <v>200000</v>
      </c>
      <c r="F168" s="16"/>
    </row>
    <row r="169" customFormat="false" ht="16.5" hidden="false" customHeight="false" outlineLevel="0" collapsed="false">
      <c r="A169" s="23"/>
      <c r="B169" s="13" t="s">
        <v>155</v>
      </c>
      <c r="C169" s="14" t="n">
        <v>6123</v>
      </c>
      <c r="D169" s="31" t="n">
        <v>600000</v>
      </c>
      <c r="E169" s="31" t="n">
        <v>600000</v>
      </c>
      <c r="F169" s="16"/>
    </row>
    <row r="170" customFormat="false" ht="17.25" hidden="false" customHeight="false" outlineLevel="0" collapsed="false">
      <c r="A170" s="26" t="s">
        <v>27</v>
      </c>
      <c r="B170" s="26"/>
      <c r="C170" s="27"/>
      <c r="D170" s="27" t="n">
        <f aca="false">SUM(D144:D169)</f>
        <v>3656500</v>
      </c>
      <c r="E170" s="27" t="n">
        <f aca="false">SUM(E144:E169)</f>
        <v>2760400</v>
      </c>
      <c r="F170" s="21"/>
    </row>
    <row r="171" customFormat="false" ht="17.25" hidden="false" customHeight="false" outlineLevel="0" collapsed="false">
      <c r="A171" s="29"/>
      <c r="B171" s="29"/>
      <c r="C171" s="30"/>
      <c r="D171" s="30"/>
      <c r="E171" s="30"/>
      <c r="F171" s="22"/>
    </row>
    <row r="172" customFormat="false" ht="16.5" hidden="false" customHeight="false" outlineLevel="0" collapsed="false">
      <c r="A172" s="23" t="s">
        <v>62</v>
      </c>
      <c r="B172" s="4" t="s">
        <v>63</v>
      </c>
      <c r="C172" s="24" t="s">
        <v>7</v>
      </c>
      <c r="D172" s="43" t="s">
        <v>67</v>
      </c>
      <c r="E172" s="6" t="s">
        <v>4</v>
      </c>
      <c r="F172" s="7" t="s">
        <v>5</v>
      </c>
    </row>
    <row r="173" customFormat="false" ht="16.5" hidden="false" customHeight="false" outlineLevel="0" collapsed="false">
      <c r="A173" s="23"/>
      <c r="B173" s="13" t="s">
        <v>156</v>
      </c>
      <c r="C173" s="14" t="n">
        <v>5163</v>
      </c>
      <c r="D173" s="31" t="n">
        <v>20000</v>
      </c>
      <c r="E173" s="31" t="n">
        <v>20000</v>
      </c>
      <c r="F173" s="16"/>
    </row>
    <row r="174" customFormat="false" ht="17.25" hidden="false" customHeight="false" outlineLevel="0" collapsed="false">
      <c r="A174" s="26" t="s">
        <v>27</v>
      </c>
      <c r="B174" s="26"/>
      <c r="C174" s="27"/>
      <c r="D174" s="27" t="n">
        <f aca="false">SUM(D173)</f>
        <v>20000</v>
      </c>
      <c r="E174" s="27" t="n">
        <f aca="false">SUM(E173)</f>
        <v>20000</v>
      </c>
      <c r="F174" s="21"/>
    </row>
    <row r="175" customFormat="false" ht="17.25" hidden="false" customHeight="false" outlineLevel="0" collapsed="false">
      <c r="A175" s="39"/>
      <c r="B175" s="40"/>
      <c r="C175" s="30"/>
      <c r="D175" s="30"/>
      <c r="E175" s="30"/>
      <c r="F175" s="22"/>
    </row>
    <row r="176" customFormat="false" ht="16.5" hidden="false" customHeight="false" outlineLevel="0" collapsed="false">
      <c r="A176" s="23" t="s">
        <v>157</v>
      </c>
      <c r="B176" s="4" t="s">
        <v>158</v>
      </c>
      <c r="C176" s="24" t="s">
        <v>7</v>
      </c>
      <c r="D176" s="43" t="s">
        <v>67</v>
      </c>
      <c r="E176" s="6" t="s">
        <v>4</v>
      </c>
      <c r="F176" s="7" t="s">
        <v>5</v>
      </c>
    </row>
    <row r="177" customFormat="false" ht="16.5" hidden="false" customHeight="false" outlineLevel="0" collapsed="false">
      <c r="A177" s="12"/>
      <c r="B177" s="58" t="s">
        <v>159</v>
      </c>
      <c r="C177" s="14" t="n">
        <v>5163</v>
      </c>
      <c r="D177" s="31" t="n">
        <v>138000</v>
      </c>
      <c r="E177" s="31" t="n">
        <v>138000</v>
      </c>
      <c r="F177" s="16"/>
    </row>
    <row r="178" customFormat="false" ht="16.5" hidden="false" customHeight="false" outlineLevel="0" collapsed="false">
      <c r="A178" s="64" t="s">
        <v>27</v>
      </c>
      <c r="B178" s="64"/>
      <c r="C178" s="31"/>
      <c r="D178" s="31" t="n">
        <f aca="false">SUM(D177)</f>
        <v>138000</v>
      </c>
      <c r="E178" s="31" t="n">
        <f aca="false">SUM(E177)</f>
        <v>138000</v>
      </c>
      <c r="F178" s="16"/>
    </row>
    <row r="179" customFormat="false" ht="17.25" hidden="false" customHeight="false" outlineLevel="0" collapsed="false">
      <c r="A179" s="65"/>
      <c r="B179" s="66"/>
      <c r="C179" s="67"/>
      <c r="D179" s="67"/>
      <c r="E179" s="68"/>
      <c r="F179" s="69"/>
    </row>
    <row r="180" customFormat="false" ht="16.5" hidden="false" customHeight="false" outlineLevel="0" collapsed="false">
      <c r="A180" s="23" t="s">
        <v>160</v>
      </c>
      <c r="B180" s="4" t="s">
        <v>161</v>
      </c>
      <c r="C180" s="24" t="s">
        <v>7</v>
      </c>
      <c r="D180" s="43" t="s">
        <v>67</v>
      </c>
      <c r="E180" s="6" t="s">
        <v>4</v>
      </c>
      <c r="F180" s="7" t="s">
        <v>5</v>
      </c>
    </row>
    <row r="181" customFormat="false" ht="16.5" hidden="false" customHeight="false" outlineLevel="0" collapsed="false">
      <c r="A181" s="12"/>
      <c r="B181" s="58" t="s">
        <v>162</v>
      </c>
      <c r="C181" s="14" t="n">
        <v>5365</v>
      </c>
      <c r="D181" s="31" t="n">
        <v>400000</v>
      </c>
      <c r="E181" s="31" t="n">
        <v>300000</v>
      </c>
      <c r="F181" s="16"/>
    </row>
    <row r="182" customFormat="false" ht="16.5" hidden="false" customHeight="false" outlineLevel="0" collapsed="false">
      <c r="A182" s="64" t="s">
        <v>27</v>
      </c>
      <c r="B182" s="64"/>
      <c r="C182" s="31"/>
      <c r="D182" s="31" t="n">
        <f aca="false">SUM(D181)</f>
        <v>400000</v>
      </c>
      <c r="E182" s="31" t="n">
        <f aca="false">SUM(E181)</f>
        <v>300000</v>
      </c>
      <c r="F182" s="16"/>
    </row>
    <row r="183" customFormat="false" ht="15.75" hidden="false" customHeight="false" outlineLevel="0" collapsed="false">
      <c r="A183" s="70"/>
      <c r="B183" s="71"/>
      <c r="C183" s="71"/>
      <c r="D183" s="71"/>
      <c r="E183" s="72"/>
      <c r="F183" s="73"/>
    </row>
    <row r="184" customFormat="false" ht="16.5" hidden="false" customHeight="false" outlineLevel="0" collapsed="false">
      <c r="A184" s="32" t="s">
        <v>163</v>
      </c>
      <c r="B184" s="4" t="s">
        <v>164</v>
      </c>
      <c r="C184" s="24" t="s">
        <v>7</v>
      </c>
      <c r="D184" s="43" t="s">
        <v>67</v>
      </c>
      <c r="E184" s="6" t="s">
        <v>4</v>
      </c>
      <c r="F184" s="7" t="s">
        <v>5</v>
      </c>
    </row>
    <row r="185" customFormat="false" ht="16.5" hidden="false" customHeight="false" outlineLevel="0" collapsed="false">
      <c r="A185" s="32"/>
      <c r="B185" s="74" t="s">
        <v>165</v>
      </c>
      <c r="C185" s="14" t="n">
        <v>5364</v>
      </c>
      <c r="D185" s="31" t="n">
        <v>13000</v>
      </c>
      <c r="E185" s="31" t="n">
        <v>30000</v>
      </c>
      <c r="F185" s="16"/>
    </row>
    <row r="186" customFormat="false" ht="17.25" hidden="false" customHeight="false" outlineLevel="0" collapsed="false">
      <c r="A186" s="32"/>
      <c r="B186" s="75" t="s">
        <v>27</v>
      </c>
      <c r="C186" s="75"/>
      <c r="D186" s="27" t="n">
        <f aca="false">SUM(D185)</f>
        <v>13000</v>
      </c>
      <c r="E186" s="27" t="n">
        <f aca="false">SUM(E185)</f>
        <v>30000</v>
      </c>
      <c r="F186" s="21"/>
    </row>
    <row r="187" customFormat="false" ht="17.25" hidden="false" customHeight="false" outlineLevel="0" collapsed="false">
      <c r="A187" s="29"/>
      <c r="B187" s="29"/>
      <c r="C187" s="30"/>
      <c r="D187" s="30"/>
      <c r="E187" s="30"/>
      <c r="F187" s="22"/>
    </row>
    <row r="188" customFormat="false" ht="17.25" hidden="false" customHeight="false" outlineLevel="0" collapsed="false">
      <c r="A188" s="76" t="s">
        <v>166</v>
      </c>
      <c r="B188" s="76"/>
      <c r="C188" s="42"/>
      <c r="D188" s="42" t="n">
        <f aca="false">D186+D182+D174+D170+D134+D126+D118+D114+D101+D95+D91+D87+D83+D78+D74+D66+D58+D50+D44+D35+D14+D8+D23+D141+D30+D178+D66</f>
        <v>11647000</v>
      </c>
      <c r="E188" s="42" t="n">
        <f aca="false">E186+E182+E174+E170+E134+E126+E118+E114+E101+E95+E91+E87+E83+E78+E74+E66+E58+E50+E44+E35+E14+E8+E23+E141+E30+E178+E66</f>
        <v>11214900</v>
      </c>
      <c r="F188" s="7"/>
    </row>
    <row r="189" customFormat="false" ht="15" hidden="false" customHeight="false" outlineLevel="0" collapsed="false">
      <c r="A189" s="22"/>
      <c r="B189" s="22"/>
      <c r="C189" s="22"/>
      <c r="D189" s="22"/>
      <c r="E189" s="22"/>
      <c r="F189" s="22"/>
    </row>
    <row r="190" customFormat="false" ht="15" hidden="false" customHeight="false" outlineLevel="0" collapsed="false">
      <c r="A190" s="22"/>
      <c r="B190" s="22"/>
      <c r="C190" s="22"/>
      <c r="D190" s="22"/>
      <c r="E190" s="22"/>
      <c r="F190" s="22"/>
    </row>
    <row r="191" customFormat="false" ht="15" hidden="false" customHeight="false" outlineLevel="0" collapsed="false">
      <c r="A191" s="22"/>
      <c r="B191" s="22" t="s">
        <v>167</v>
      </c>
      <c r="C191" s="22"/>
      <c r="D191" s="77"/>
      <c r="E191" s="77" t="n">
        <f aca="false">Příjmy!E84-Výdaje!E188</f>
        <v>-2900000</v>
      </c>
      <c r="F191" s="22"/>
    </row>
  </sheetData>
  <mergeCells count="51">
    <mergeCell ref="A4:A7"/>
    <mergeCell ref="A8:B8"/>
    <mergeCell ref="A10:A13"/>
    <mergeCell ref="A14:B14"/>
    <mergeCell ref="A16:A18"/>
    <mergeCell ref="A19:B19"/>
    <mergeCell ref="A21:A22"/>
    <mergeCell ref="A23:B23"/>
    <mergeCell ref="A25:A29"/>
    <mergeCell ref="A30:B30"/>
    <mergeCell ref="A32:A34"/>
    <mergeCell ref="A35:B35"/>
    <mergeCell ref="A37:A43"/>
    <mergeCell ref="A44:B44"/>
    <mergeCell ref="A46:A49"/>
    <mergeCell ref="A50:B50"/>
    <mergeCell ref="A52:A57"/>
    <mergeCell ref="A58:B58"/>
    <mergeCell ref="A60:A65"/>
    <mergeCell ref="A66:B66"/>
    <mergeCell ref="A68:A73"/>
    <mergeCell ref="A74:B74"/>
    <mergeCell ref="A76:A77"/>
    <mergeCell ref="A78:B78"/>
    <mergeCell ref="A80:A82"/>
    <mergeCell ref="A83:B83"/>
    <mergeCell ref="A85:A86"/>
    <mergeCell ref="A87:B87"/>
    <mergeCell ref="A89:A90"/>
    <mergeCell ref="A91:B91"/>
    <mergeCell ref="A93:A95"/>
    <mergeCell ref="A97:A101"/>
    <mergeCell ref="A103:A113"/>
    <mergeCell ref="A114:B114"/>
    <mergeCell ref="A116:A117"/>
    <mergeCell ref="A118:B118"/>
    <mergeCell ref="A120:A125"/>
    <mergeCell ref="A126:B126"/>
    <mergeCell ref="A128:A133"/>
    <mergeCell ref="A134:B134"/>
    <mergeCell ref="A136:A140"/>
    <mergeCell ref="A141:B141"/>
    <mergeCell ref="A143:A169"/>
    <mergeCell ref="A170:B170"/>
    <mergeCell ref="A172:A173"/>
    <mergeCell ref="A174:B174"/>
    <mergeCell ref="A178:B178"/>
    <mergeCell ref="A182:B182"/>
    <mergeCell ref="A184:A186"/>
    <mergeCell ref="B186:C186"/>
    <mergeCell ref="A188:B188"/>
  </mergeCells>
  <printOptions headings="false" gridLines="false" gridLinesSet="true" horizontalCentered="false" verticalCentered="false"/>
  <pageMargins left="0.708333333333333" right="0.708333333333333" top="0.7875" bottom="0.7875" header="0.511805555555555" footer="0.511805555555555"/>
  <pageSetup paperSize="9" scale="6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4" manualBreakCount="4">
    <brk id="44" man="true" max="16383" min="0"/>
    <brk id="87" man="true" max="16383" min="0"/>
    <brk id="126" man="true" max="16383" min="0"/>
    <brk id="170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80" workbookViewId="0">
      <selection pane="topLeft" activeCell="A3" activeCellId="0" sqref="A3"/>
    </sheetView>
  </sheetViews>
  <sheetFormatPr defaultRowHeight="15" zeroHeight="false" outlineLevelRow="0" outlineLevelCol="0"/>
  <cols>
    <col collapsed="false" customWidth="true" hidden="false" outlineLevel="0" max="1" min="1" style="0" width="6.57"/>
    <col collapsed="false" customWidth="true" hidden="false" outlineLevel="0" max="3" min="2" style="78" width="6.71"/>
    <col collapsed="false" customWidth="true" hidden="false" outlineLevel="0" max="4" min="4" style="0" width="54.86"/>
    <col collapsed="false" customWidth="true" hidden="false" outlineLevel="0" max="8" min="5" style="0" width="19.71"/>
    <col collapsed="false" customWidth="true" hidden="false" outlineLevel="0" max="9" min="9" style="0" width="11.99"/>
    <col collapsed="false" customWidth="true" hidden="false" outlineLevel="0" max="1025" min="10" style="0" width="8.67"/>
  </cols>
  <sheetData>
    <row r="1" customFormat="false" ht="18" hidden="false" customHeight="true" outlineLevel="0" collapsed="false">
      <c r="A1" s="79" t="s">
        <v>168</v>
      </c>
    </row>
    <row r="3" s="82" customFormat="true" ht="18" hidden="false" customHeight="false" outlineLevel="0" collapsed="false">
      <c r="A3" s="80" t="s">
        <v>169</v>
      </c>
      <c r="B3" s="81"/>
      <c r="C3" s="81"/>
    </row>
    <row r="4" customFormat="false" ht="7.5" hidden="false" customHeight="true" outlineLevel="0" collapsed="false"/>
    <row r="5" customFormat="false" ht="18.75" hidden="false" customHeight="false" outlineLevel="0" collapsed="false">
      <c r="A5" s="83" t="s">
        <v>2</v>
      </c>
      <c r="H5" s="84" t="s">
        <v>170</v>
      </c>
    </row>
    <row r="6" customFormat="false" ht="7.5" hidden="false" customHeight="true" outlineLevel="0" collapsed="false"/>
    <row r="7" customFormat="false" ht="30" hidden="false" customHeight="false" outlineLevel="0" collapsed="false">
      <c r="A7" s="85" t="s">
        <v>171</v>
      </c>
      <c r="B7" s="86" t="s">
        <v>172</v>
      </c>
      <c r="C7" s="86" t="s">
        <v>173</v>
      </c>
      <c r="D7" s="85" t="s">
        <v>174</v>
      </c>
      <c r="E7" s="87" t="s">
        <v>175</v>
      </c>
      <c r="F7" s="87" t="s">
        <v>176</v>
      </c>
      <c r="G7" s="87" t="s">
        <v>177</v>
      </c>
      <c r="H7" s="87" t="s">
        <v>4</v>
      </c>
      <c r="I7" s="51"/>
    </row>
    <row r="9" customFormat="false" ht="15" hidden="false" customHeight="false" outlineLevel="0" collapsed="false">
      <c r="A9" s="88" t="s">
        <v>9</v>
      </c>
      <c r="B9" s="89" t="n">
        <v>1111</v>
      </c>
      <c r="C9" s="78" t="s">
        <v>178</v>
      </c>
      <c r="D9" s="0" t="s">
        <v>179</v>
      </c>
      <c r="E9" s="90" t="n">
        <v>1394000</v>
      </c>
      <c r="F9" s="90" t="n">
        <v>1394000</v>
      </c>
      <c r="G9" s="90" t="n">
        <v>1394000</v>
      </c>
      <c r="H9" s="90" t="n">
        <v>1589000</v>
      </c>
    </row>
    <row r="10" customFormat="false" ht="15" hidden="false" customHeight="false" outlineLevel="0" collapsed="false">
      <c r="A10" s="88" t="s">
        <v>9</v>
      </c>
      <c r="B10" s="78" t="n">
        <v>1112</v>
      </c>
      <c r="C10" s="78" t="s">
        <v>178</v>
      </c>
      <c r="D10" s="0" t="s">
        <v>180</v>
      </c>
      <c r="E10" s="90" t="n">
        <v>78000</v>
      </c>
      <c r="F10" s="90" t="n">
        <v>78000</v>
      </c>
      <c r="G10" s="90" t="n">
        <v>78000</v>
      </c>
      <c r="H10" s="90" t="n">
        <v>89000</v>
      </c>
    </row>
    <row r="11" customFormat="false" ht="15" hidden="false" customHeight="false" outlineLevel="0" collapsed="false">
      <c r="A11" s="88" t="s">
        <v>9</v>
      </c>
      <c r="B11" s="78" t="n">
        <v>1113</v>
      </c>
      <c r="C11" s="78" t="s">
        <v>178</v>
      </c>
      <c r="D11" s="0" t="s">
        <v>181</v>
      </c>
      <c r="E11" s="90" t="n">
        <v>112000</v>
      </c>
      <c r="F11" s="90" t="n">
        <v>112000</v>
      </c>
      <c r="G11" s="90" t="n">
        <v>112000</v>
      </c>
      <c r="H11" s="90" t="n">
        <v>128000</v>
      </c>
    </row>
    <row r="12" customFormat="false" ht="15" hidden="false" customHeight="false" outlineLevel="0" collapsed="false">
      <c r="A12" s="88" t="s">
        <v>9</v>
      </c>
      <c r="B12" s="78" t="n">
        <v>1121</v>
      </c>
      <c r="C12" s="78" t="s">
        <v>178</v>
      </c>
      <c r="D12" s="0" t="s">
        <v>182</v>
      </c>
      <c r="E12" s="90" t="n">
        <v>1263000</v>
      </c>
      <c r="F12" s="90" t="n">
        <v>1263000</v>
      </c>
      <c r="G12" s="90" t="n">
        <v>1263000</v>
      </c>
      <c r="H12" s="90" t="n">
        <v>1321000</v>
      </c>
    </row>
    <row r="13" customFormat="false" ht="15" hidden="false" customHeight="false" outlineLevel="0" collapsed="false">
      <c r="A13" s="88" t="s">
        <v>9</v>
      </c>
      <c r="B13" s="78" t="n">
        <v>1122</v>
      </c>
      <c r="C13" s="78" t="s">
        <v>178</v>
      </c>
      <c r="D13" s="0" t="s">
        <v>183</v>
      </c>
      <c r="E13" s="90" t="n">
        <v>400000</v>
      </c>
      <c r="F13" s="90" t="n">
        <v>400000</v>
      </c>
      <c r="G13" s="90" t="n">
        <v>400000</v>
      </c>
      <c r="H13" s="90" t="n">
        <v>300000</v>
      </c>
    </row>
    <row r="14" customFormat="false" ht="15" hidden="false" customHeight="false" outlineLevel="0" collapsed="false">
      <c r="A14" s="88" t="s">
        <v>9</v>
      </c>
      <c r="B14" s="78" t="n">
        <v>1211</v>
      </c>
      <c r="C14" s="78" t="s">
        <v>178</v>
      </c>
      <c r="D14" s="0" t="s">
        <v>184</v>
      </c>
      <c r="E14" s="90" t="n">
        <v>2993000</v>
      </c>
      <c r="F14" s="90" t="n">
        <v>2993000</v>
      </c>
      <c r="G14" s="90" t="n">
        <v>2993000</v>
      </c>
      <c r="H14" s="90" t="n">
        <v>3169000</v>
      </c>
    </row>
    <row r="15" customFormat="false" ht="15" hidden="false" customHeight="false" outlineLevel="0" collapsed="false">
      <c r="A15" s="88" t="s">
        <v>9</v>
      </c>
      <c r="B15" s="78" t="n">
        <v>1334</v>
      </c>
      <c r="C15" s="78" t="s">
        <v>178</v>
      </c>
      <c r="D15" s="0" t="s">
        <v>185</v>
      </c>
      <c r="E15" s="90" t="n">
        <v>0</v>
      </c>
      <c r="F15" s="90" t="n">
        <v>119000</v>
      </c>
      <c r="G15" s="90" t="n">
        <v>119000</v>
      </c>
      <c r="H15" s="90" t="n">
        <v>0</v>
      </c>
    </row>
    <row r="16" customFormat="false" ht="15" hidden="false" customHeight="false" outlineLevel="0" collapsed="false">
      <c r="A16" s="88" t="s">
        <v>9</v>
      </c>
      <c r="B16" s="78" t="n">
        <v>1340</v>
      </c>
      <c r="C16" s="78" t="s">
        <v>178</v>
      </c>
      <c r="D16" s="0" t="s">
        <v>186</v>
      </c>
      <c r="E16" s="90" t="n">
        <v>270000</v>
      </c>
      <c r="F16" s="90" t="n">
        <v>310000</v>
      </c>
      <c r="G16" s="90" t="n">
        <v>310000</v>
      </c>
      <c r="H16" s="90" t="n">
        <v>310000</v>
      </c>
    </row>
    <row r="17" customFormat="false" ht="15" hidden="false" customHeight="false" outlineLevel="0" collapsed="false">
      <c r="A17" s="88" t="s">
        <v>9</v>
      </c>
      <c r="B17" s="78" t="n">
        <v>1341</v>
      </c>
      <c r="C17" s="78" t="s">
        <v>178</v>
      </c>
      <c r="D17" s="0" t="s">
        <v>18</v>
      </c>
      <c r="E17" s="90" t="n">
        <v>14000</v>
      </c>
      <c r="F17" s="90" t="n">
        <v>14000</v>
      </c>
      <c r="G17" s="90" t="n">
        <v>14000</v>
      </c>
      <c r="H17" s="90" t="n">
        <v>12000</v>
      </c>
    </row>
    <row r="18" customFormat="false" ht="15" hidden="false" customHeight="false" outlineLevel="0" collapsed="false">
      <c r="A18" s="88" t="s">
        <v>9</v>
      </c>
      <c r="B18" s="78" t="n">
        <v>1342</v>
      </c>
      <c r="C18" s="78" t="s">
        <v>178</v>
      </c>
      <c r="D18" s="0" t="s">
        <v>187</v>
      </c>
      <c r="E18" s="90" t="n">
        <v>70000</v>
      </c>
      <c r="F18" s="90" t="n">
        <v>70000</v>
      </c>
      <c r="G18" s="90" t="n">
        <v>70000</v>
      </c>
      <c r="H18" s="90" t="n">
        <v>0</v>
      </c>
    </row>
    <row r="19" customFormat="false" ht="15" hidden="false" customHeight="false" outlineLevel="0" collapsed="false">
      <c r="A19" s="88" t="s">
        <v>9</v>
      </c>
      <c r="B19" s="78" t="n">
        <v>1361</v>
      </c>
      <c r="C19" s="78" t="s">
        <v>178</v>
      </c>
      <c r="D19" s="0" t="s">
        <v>20</v>
      </c>
      <c r="E19" s="90" t="n">
        <v>8000</v>
      </c>
      <c r="F19" s="90" t="n">
        <v>8000</v>
      </c>
      <c r="G19" s="90" t="n">
        <v>8000</v>
      </c>
      <c r="H19" s="90" t="n">
        <v>8000</v>
      </c>
    </row>
    <row r="20" customFormat="false" ht="15" hidden="false" customHeight="false" outlineLevel="0" collapsed="false">
      <c r="A20" s="88" t="s">
        <v>9</v>
      </c>
      <c r="B20" s="78" t="n">
        <v>1381</v>
      </c>
      <c r="C20" s="78" t="s">
        <v>178</v>
      </c>
      <c r="D20" s="0" t="s">
        <v>21</v>
      </c>
      <c r="E20" s="90" t="n">
        <v>15000</v>
      </c>
      <c r="F20" s="90" t="n">
        <v>27000</v>
      </c>
      <c r="G20" s="90" t="n">
        <v>27000</v>
      </c>
      <c r="H20" s="90" t="n">
        <v>15000</v>
      </c>
    </row>
    <row r="21" customFormat="false" ht="15" hidden="false" customHeight="false" outlineLevel="0" collapsed="false">
      <c r="A21" s="88" t="s">
        <v>9</v>
      </c>
      <c r="B21" s="78" t="n">
        <v>1511</v>
      </c>
      <c r="C21" s="78" t="s">
        <v>178</v>
      </c>
      <c r="D21" s="0" t="s">
        <v>188</v>
      </c>
      <c r="E21" s="90" t="n">
        <v>300000</v>
      </c>
      <c r="F21" s="90" t="n">
        <v>300000</v>
      </c>
      <c r="G21" s="90" t="n">
        <v>300000</v>
      </c>
      <c r="H21" s="90" t="n">
        <v>350000</v>
      </c>
    </row>
    <row r="22" customFormat="false" ht="15" hidden="false" customHeight="false" outlineLevel="0" collapsed="false">
      <c r="A22" s="88" t="s">
        <v>9</v>
      </c>
      <c r="B22" s="78" t="n">
        <v>4111</v>
      </c>
      <c r="C22" s="78" t="s">
        <v>178</v>
      </c>
      <c r="D22" s="0" t="s">
        <v>189</v>
      </c>
      <c r="E22" s="90" t="n">
        <v>0</v>
      </c>
      <c r="F22" s="90" t="n">
        <v>73500</v>
      </c>
      <c r="G22" s="90" t="n">
        <v>73500</v>
      </c>
      <c r="H22" s="90" t="n">
        <v>0</v>
      </c>
    </row>
    <row r="23" customFormat="false" ht="15" hidden="false" customHeight="false" outlineLevel="0" collapsed="false">
      <c r="A23" s="88" t="s">
        <v>9</v>
      </c>
      <c r="B23" s="78" t="n">
        <v>4112</v>
      </c>
      <c r="C23" s="78" t="s">
        <v>178</v>
      </c>
      <c r="D23" s="0" t="s">
        <v>190</v>
      </c>
      <c r="E23" s="90" t="n">
        <v>90400</v>
      </c>
      <c r="F23" s="90" t="n">
        <v>119400</v>
      </c>
      <c r="G23" s="90" t="n">
        <v>119400</v>
      </c>
      <c r="H23" s="90" t="n">
        <v>90400</v>
      </c>
    </row>
    <row r="24" customFormat="false" ht="15" hidden="false" customHeight="false" outlineLevel="0" collapsed="false">
      <c r="A24" s="88" t="s">
        <v>9</v>
      </c>
      <c r="B24" s="78" t="n">
        <v>4116</v>
      </c>
      <c r="C24" s="78" t="s">
        <v>178</v>
      </c>
      <c r="D24" s="0" t="s">
        <v>191</v>
      </c>
      <c r="E24" s="90" t="n">
        <v>0</v>
      </c>
      <c r="F24" s="90" t="n">
        <v>420000</v>
      </c>
      <c r="G24" s="90" t="n">
        <v>420000</v>
      </c>
      <c r="H24" s="90" t="n">
        <v>0</v>
      </c>
    </row>
    <row r="25" customFormat="false" ht="15" hidden="false" customHeight="false" outlineLevel="0" collapsed="false">
      <c r="A25" s="88" t="s">
        <v>9</v>
      </c>
      <c r="B25" s="78" t="n">
        <v>4122</v>
      </c>
      <c r="C25" s="78" t="s">
        <v>178</v>
      </c>
      <c r="D25" s="0" t="s">
        <v>192</v>
      </c>
      <c r="E25" s="90" t="n">
        <v>0</v>
      </c>
      <c r="F25" s="90" t="n">
        <v>299000</v>
      </c>
      <c r="G25" s="90" t="n">
        <v>299000</v>
      </c>
      <c r="H25" s="90" t="n">
        <v>0</v>
      </c>
    </row>
    <row r="26" customFormat="false" ht="15" hidden="false" customHeight="false" outlineLevel="0" collapsed="false">
      <c r="A26" s="0" t="n">
        <v>1031</v>
      </c>
      <c r="B26" s="78" t="s">
        <v>178</v>
      </c>
      <c r="C26" s="78" t="s">
        <v>178</v>
      </c>
      <c r="D26" s="0" t="s">
        <v>29</v>
      </c>
      <c r="E26" s="90" t="n">
        <v>0</v>
      </c>
      <c r="F26" s="90" t="n">
        <v>2000</v>
      </c>
      <c r="G26" s="90" t="n">
        <v>2000</v>
      </c>
      <c r="H26" s="90" t="n">
        <v>0</v>
      </c>
    </row>
    <row r="27" customFormat="false" ht="15" hidden="false" customHeight="false" outlineLevel="0" collapsed="false">
      <c r="A27" s="0" t="n">
        <v>2119</v>
      </c>
      <c r="B27" s="78" t="s">
        <v>178</v>
      </c>
      <c r="C27" s="78" t="s">
        <v>178</v>
      </c>
      <c r="D27" s="0" t="s">
        <v>32</v>
      </c>
      <c r="E27" s="90" t="n">
        <v>10000</v>
      </c>
      <c r="F27" s="90" t="n">
        <v>92000</v>
      </c>
      <c r="G27" s="90" t="n">
        <v>92000</v>
      </c>
      <c r="H27" s="90" t="n">
        <v>50000</v>
      </c>
    </row>
    <row r="28" customFormat="false" ht="15" hidden="false" customHeight="false" outlineLevel="0" collapsed="false">
      <c r="A28" s="0" t="n">
        <v>2219</v>
      </c>
      <c r="B28" s="78" t="s">
        <v>178</v>
      </c>
      <c r="C28" s="78" t="s">
        <v>178</v>
      </c>
      <c r="D28" s="0" t="s">
        <v>72</v>
      </c>
      <c r="E28" s="90" t="n">
        <v>0</v>
      </c>
      <c r="F28" s="90" t="n">
        <v>2481700</v>
      </c>
      <c r="G28" s="90" t="n">
        <v>2481700</v>
      </c>
      <c r="H28" s="90" t="n">
        <v>0</v>
      </c>
    </row>
    <row r="29" customFormat="false" ht="15" hidden="false" customHeight="false" outlineLevel="0" collapsed="false">
      <c r="A29" s="0" t="n">
        <v>2321</v>
      </c>
      <c r="B29" s="78" t="s">
        <v>178</v>
      </c>
      <c r="C29" s="78" t="s">
        <v>178</v>
      </c>
      <c r="D29" s="0" t="s">
        <v>193</v>
      </c>
      <c r="E29" s="90" t="n">
        <v>50000</v>
      </c>
      <c r="F29" s="90" t="n">
        <v>50000</v>
      </c>
      <c r="G29" s="90" t="n">
        <v>50000</v>
      </c>
      <c r="H29" s="90" t="n">
        <v>50000</v>
      </c>
    </row>
    <row r="30" customFormat="false" ht="15" hidden="false" customHeight="false" outlineLevel="0" collapsed="false">
      <c r="A30" s="0" t="n">
        <v>3314</v>
      </c>
      <c r="B30" s="78" t="s">
        <v>178</v>
      </c>
      <c r="C30" s="78" t="s">
        <v>178</v>
      </c>
      <c r="D30" s="0" t="s">
        <v>85</v>
      </c>
      <c r="E30" s="90" t="n">
        <v>0</v>
      </c>
      <c r="F30" s="90" t="n">
        <v>0</v>
      </c>
      <c r="G30" s="90" t="n">
        <v>0</v>
      </c>
      <c r="H30" s="90" t="n">
        <v>0</v>
      </c>
    </row>
    <row r="31" customFormat="false" ht="15" hidden="false" customHeight="false" outlineLevel="0" collapsed="false">
      <c r="A31" s="0" t="n">
        <v>3322</v>
      </c>
      <c r="B31" s="78" t="s">
        <v>178</v>
      </c>
      <c r="C31" s="78" t="s">
        <v>178</v>
      </c>
      <c r="D31" s="0" t="s">
        <v>40</v>
      </c>
      <c r="E31" s="90" t="n">
        <v>610000</v>
      </c>
      <c r="F31" s="90" t="n">
        <v>610000</v>
      </c>
      <c r="G31" s="90" t="n">
        <v>610000</v>
      </c>
      <c r="H31" s="90" t="n">
        <v>660000</v>
      </c>
    </row>
    <row r="32" customFormat="false" ht="15" hidden="false" customHeight="false" outlineLevel="0" collapsed="false">
      <c r="A32" s="0" t="n">
        <v>3421</v>
      </c>
      <c r="B32" s="78" t="s">
        <v>178</v>
      </c>
      <c r="C32" s="78" t="s">
        <v>178</v>
      </c>
      <c r="D32" s="0" t="s">
        <v>98</v>
      </c>
      <c r="E32" s="90" t="n">
        <v>5000</v>
      </c>
      <c r="F32" s="90" t="n">
        <v>5000</v>
      </c>
      <c r="G32" s="90" t="n">
        <v>5000</v>
      </c>
      <c r="H32" s="90" t="n">
        <v>0</v>
      </c>
    </row>
    <row r="33" customFormat="false" ht="15" hidden="false" customHeight="false" outlineLevel="0" collapsed="false">
      <c r="A33" s="0" t="n">
        <v>3612</v>
      </c>
      <c r="B33" s="78" t="s">
        <v>178</v>
      </c>
      <c r="C33" s="78" t="s">
        <v>178</v>
      </c>
      <c r="D33" s="0" t="s">
        <v>45</v>
      </c>
      <c r="E33" s="90" t="n">
        <v>112000</v>
      </c>
      <c r="F33" s="90" t="n">
        <v>112000</v>
      </c>
      <c r="G33" s="90" t="n">
        <v>112000</v>
      </c>
      <c r="H33" s="90" t="n">
        <v>92000</v>
      </c>
    </row>
    <row r="34" customFormat="false" ht="15" hidden="false" customHeight="false" outlineLevel="0" collapsed="false">
      <c r="A34" s="0" t="n">
        <v>3632</v>
      </c>
      <c r="B34" s="78" t="s">
        <v>178</v>
      </c>
      <c r="C34" s="78" t="s">
        <v>178</v>
      </c>
      <c r="D34" s="0" t="s">
        <v>49</v>
      </c>
      <c r="E34" s="90" t="n">
        <v>2000</v>
      </c>
      <c r="F34" s="90" t="n">
        <v>2000</v>
      </c>
      <c r="G34" s="90" t="n">
        <v>2000</v>
      </c>
      <c r="H34" s="90" t="n">
        <v>2000</v>
      </c>
    </row>
    <row r="35" customFormat="false" ht="15" hidden="false" customHeight="false" outlineLevel="0" collapsed="false">
      <c r="A35" s="0" t="n">
        <v>3639</v>
      </c>
      <c r="B35" s="78" t="s">
        <v>178</v>
      </c>
      <c r="C35" s="78" t="s">
        <v>178</v>
      </c>
      <c r="D35" s="0" t="s">
        <v>194</v>
      </c>
      <c r="E35" s="90" t="n">
        <v>21000</v>
      </c>
      <c r="F35" s="90" t="n">
        <v>21000</v>
      </c>
      <c r="G35" s="90" t="n">
        <v>21000</v>
      </c>
      <c r="H35" s="90" t="n">
        <v>21000</v>
      </c>
    </row>
    <row r="36" customFormat="false" ht="15" hidden="false" customHeight="false" outlineLevel="0" collapsed="false">
      <c r="A36" s="0" t="n">
        <v>3722</v>
      </c>
      <c r="B36" s="78" t="s">
        <v>178</v>
      </c>
      <c r="C36" s="78" t="s">
        <v>178</v>
      </c>
      <c r="D36" s="0" t="s">
        <v>55</v>
      </c>
      <c r="E36" s="90" t="n">
        <v>60000</v>
      </c>
      <c r="F36" s="90" t="n">
        <v>60000</v>
      </c>
      <c r="G36" s="90" t="n">
        <v>60000</v>
      </c>
      <c r="H36" s="90" t="n">
        <v>0</v>
      </c>
    </row>
    <row r="37" customFormat="false" ht="15" hidden="false" customHeight="false" outlineLevel="0" collapsed="false">
      <c r="A37" s="0" t="n">
        <v>3725</v>
      </c>
      <c r="B37" s="78" t="s">
        <v>178</v>
      </c>
      <c r="C37" s="78" t="s">
        <v>178</v>
      </c>
      <c r="D37" s="0" t="s">
        <v>195</v>
      </c>
      <c r="E37" s="90" t="n">
        <v>40000</v>
      </c>
      <c r="F37" s="90" t="n">
        <v>40000</v>
      </c>
      <c r="G37" s="90" t="n">
        <v>40000</v>
      </c>
      <c r="H37" s="90" t="n">
        <v>55000</v>
      </c>
    </row>
    <row r="38" customFormat="false" ht="15" hidden="false" customHeight="false" outlineLevel="0" collapsed="false">
      <c r="A38" s="0" t="n">
        <v>6171</v>
      </c>
      <c r="B38" s="78" t="s">
        <v>178</v>
      </c>
      <c r="C38" s="78" t="s">
        <v>178</v>
      </c>
      <c r="D38" s="0" t="s">
        <v>61</v>
      </c>
      <c r="E38" s="90" t="n">
        <v>3000</v>
      </c>
      <c r="F38" s="90" t="n">
        <v>3000</v>
      </c>
      <c r="G38" s="90" t="n">
        <v>3000</v>
      </c>
      <c r="H38" s="90" t="n">
        <v>3000</v>
      </c>
    </row>
    <row r="39" customFormat="false" ht="15" hidden="false" customHeight="false" outlineLevel="0" collapsed="false">
      <c r="A39" s="0" t="n">
        <v>6310</v>
      </c>
      <c r="B39" s="78" t="s">
        <v>178</v>
      </c>
      <c r="C39" s="78" t="s">
        <v>178</v>
      </c>
      <c r="D39" s="0" t="s">
        <v>63</v>
      </c>
      <c r="E39" s="90" t="n">
        <v>500</v>
      </c>
      <c r="F39" s="90" t="n">
        <v>500</v>
      </c>
      <c r="G39" s="90" t="n">
        <v>500</v>
      </c>
      <c r="H39" s="90" t="n">
        <v>500</v>
      </c>
    </row>
    <row r="40" customFormat="false" ht="15" hidden="false" customHeight="false" outlineLevel="0" collapsed="false">
      <c r="H40" s="85"/>
    </row>
    <row r="41" s="82" customFormat="true" ht="19.5" hidden="false" customHeight="false" outlineLevel="0" collapsed="false">
      <c r="A41" s="91" t="s">
        <v>196</v>
      </c>
      <c r="B41" s="92"/>
      <c r="C41" s="92"/>
      <c r="D41" s="93"/>
      <c r="E41" s="94" t="n">
        <f aca="false">SUM(E9:E40)</f>
        <v>7920900</v>
      </c>
      <c r="F41" s="94" t="n">
        <f aca="false">SUM(F9:F40)</f>
        <v>11479100</v>
      </c>
      <c r="G41" s="94" t="n">
        <f aca="false">SUM(G9:G40)</f>
        <v>11479100</v>
      </c>
      <c r="H41" s="95" t="n">
        <f aca="false">SUM(H9:H40)</f>
        <v>8314900</v>
      </c>
    </row>
    <row r="42" customFormat="false" ht="15.75" hidden="false" customHeight="false" outlineLevel="0" collapsed="false"/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7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5" zeroHeight="false" outlineLevelRow="0" outlineLevelCol="0"/>
  <cols>
    <col collapsed="false" customWidth="true" hidden="false" outlineLevel="0" max="1" min="1" style="0" width="6.01"/>
    <col collapsed="false" customWidth="true" hidden="false" outlineLevel="0" max="3" min="2" style="78" width="6.71"/>
    <col collapsed="false" customWidth="true" hidden="false" outlineLevel="0" max="4" min="4" style="0" width="48.57"/>
    <col collapsed="false" customWidth="true" hidden="false" outlineLevel="0" max="8" min="5" style="0" width="19.71"/>
    <col collapsed="false" customWidth="true" hidden="false" outlineLevel="0" max="9" min="9" style="0" width="11.99"/>
    <col collapsed="false" customWidth="true" hidden="false" outlineLevel="0" max="1025" min="10" style="0" width="8.67"/>
  </cols>
  <sheetData>
    <row r="1" customFormat="false" ht="15.75" hidden="false" customHeight="false" outlineLevel="0" collapsed="false">
      <c r="A1" s="79" t="s">
        <v>168</v>
      </c>
    </row>
    <row r="2" customFormat="false" ht="9.75" hidden="false" customHeight="true" outlineLevel="0" collapsed="false"/>
    <row r="3" s="82" customFormat="true" ht="18" hidden="false" customHeight="false" outlineLevel="0" collapsed="false">
      <c r="A3" s="80" t="s">
        <v>169</v>
      </c>
      <c r="B3" s="81"/>
      <c r="C3" s="81"/>
    </row>
    <row r="4" customFormat="false" ht="11.25" hidden="false" customHeight="true" outlineLevel="0" collapsed="false"/>
    <row r="5" customFormat="false" ht="18.75" hidden="false" customHeight="false" outlineLevel="0" collapsed="false">
      <c r="A5" s="83" t="s">
        <v>197</v>
      </c>
      <c r="H5" s="84" t="s">
        <v>170</v>
      </c>
    </row>
    <row r="6" customFormat="false" ht="7.5" hidden="false" customHeight="true" outlineLevel="0" collapsed="false"/>
    <row r="7" customFormat="false" ht="30" hidden="false" customHeight="false" outlineLevel="0" collapsed="false">
      <c r="A7" s="85" t="s">
        <v>171</v>
      </c>
      <c r="B7" s="86" t="s">
        <v>172</v>
      </c>
      <c r="C7" s="86" t="s">
        <v>173</v>
      </c>
      <c r="D7" s="85" t="s">
        <v>174</v>
      </c>
      <c r="E7" s="87" t="s">
        <v>175</v>
      </c>
      <c r="F7" s="87" t="s">
        <v>176</v>
      </c>
      <c r="G7" s="87" t="s">
        <v>177</v>
      </c>
      <c r="H7" s="87" t="s">
        <v>4</v>
      </c>
      <c r="I7" s="51"/>
    </row>
    <row r="8" customFormat="false" ht="15" hidden="false" customHeight="false" outlineLevel="0" collapsed="false">
      <c r="A8" s="0" t="n">
        <v>1031</v>
      </c>
      <c r="B8" s="78" t="s">
        <v>178</v>
      </c>
      <c r="C8" s="78" t="s">
        <v>178</v>
      </c>
      <c r="D8" s="0" t="s">
        <v>29</v>
      </c>
      <c r="E8" s="90" t="n">
        <v>84000</v>
      </c>
      <c r="F8" s="90" t="n">
        <v>84000</v>
      </c>
      <c r="G8" s="90" t="n">
        <v>84000</v>
      </c>
      <c r="H8" s="90" t="n">
        <v>84000</v>
      </c>
    </row>
    <row r="9" customFormat="false" ht="15" hidden="false" customHeight="false" outlineLevel="0" collapsed="false">
      <c r="A9" s="0" t="n">
        <v>2212</v>
      </c>
      <c r="B9" s="78" t="s">
        <v>178</v>
      </c>
      <c r="C9" s="78" t="s">
        <v>178</v>
      </c>
      <c r="D9" s="0" t="s">
        <v>72</v>
      </c>
      <c r="E9" s="90" t="n">
        <v>500000</v>
      </c>
      <c r="F9" s="90" t="n">
        <v>500000</v>
      </c>
      <c r="G9" s="90" t="n">
        <v>500000</v>
      </c>
      <c r="H9" s="90" t="n">
        <v>500000</v>
      </c>
    </row>
    <row r="10" customFormat="false" ht="15" hidden="false" customHeight="false" outlineLevel="0" collapsed="false">
      <c r="A10" s="0" t="n">
        <v>2221</v>
      </c>
      <c r="B10" s="78" t="s">
        <v>178</v>
      </c>
      <c r="C10" s="78" t="s">
        <v>178</v>
      </c>
      <c r="D10" s="0" t="s">
        <v>75</v>
      </c>
      <c r="E10" s="90" t="n">
        <v>300000</v>
      </c>
      <c r="F10" s="90" t="n">
        <v>300000</v>
      </c>
      <c r="G10" s="90" t="n">
        <v>300000</v>
      </c>
      <c r="H10" s="90" t="n">
        <v>300000</v>
      </c>
    </row>
    <row r="11" customFormat="false" ht="15" hidden="false" customHeight="false" outlineLevel="0" collapsed="false">
      <c r="A11" s="0" t="n">
        <v>2310</v>
      </c>
      <c r="B11" s="78" t="s">
        <v>178</v>
      </c>
      <c r="C11" s="78" t="s">
        <v>178</v>
      </c>
      <c r="D11" s="0" t="s">
        <v>78</v>
      </c>
      <c r="E11" s="90" t="n">
        <v>0</v>
      </c>
      <c r="F11" s="90" t="n">
        <v>0</v>
      </c>
      <c r="G11" s="90" t="n">
        <v>0</v>
      </c>
      <c r="H11" s="90" t="n">
        <v>1000000</v>
      </c>
    </row>
    <row r="12" customFormat="false" ht="15" hidden="false" customHeight="false" outlineLevel="0" collapsed="false">
      <c r="A12" s="0" t="n">
        <v>2321</v>
      </c>
      <c r="B12" s="78" t="s">
        <v>178</v>
      </c>
      <c r="C12" s="78" t="s">
        <v>178</v>
      </c>
      <c r="D12" s="0" t="s">
        <v>193</v>
      </c>
      <c r="E12" s="90" t="n">
        <v>116500</v>
      </c>
      <c r="F12" s="90" t="n">
        <v>116500</v>
      </c>
      <c r="G12" s="90" t="n">
        <v>116500</v>
      </c>
      <c r="H12" s="90" t="n">
        <v>112500</v>
      </c>
    </row>
    <row r="13" customFormat="false" ht="15" hidden="false" customHeight="false" outlineLevel="0" collapsed="false">
      <c r="A13" s="0" t="n">
        <v>3314</v>
      </c>
      <c r="B13" s="78" t="s">
        <v>178</v>
      </c>
      <c r="C13" s="78" t="s">
        <v>178</v>
      </c>
      <c r="D13" s="0" t="s">
        <v>85</v>
      </c>
      <c r="E13" s="90" t="n">
        <v>11500</v>
      </c>
      <c r="F13" s="90" t="n">
        <v>11500</v>
      </c>
      <c r="G13" s="90" t="n">
        <v>11500</v>
      </c>
      <c r="H13" s="90" t="n">
        <v>11500</v>
      </c>
    </row>
    <row r="14" customFormat="false" ht="15" hidden="false" customHeight="false" outlineLevel="0" collapsed="false">
      <c r="A14" s="0" t="n">
        <v>3322</v>
      </c>
      <c r="B14" s="78" t="s">
        <v>178</v>
      </c>
      <c r="C14" s="78" t="s">
        <v>178</v>
      </c>
      <c r="D14" s="0" t="s">
        <v>40</v>
      </c>
      <c r="E14" s="90" t="n">
        <v>2416000</v>
      </c>
      <c r="F14" s="90" t="n">
        <v>2416000</v>
      </c>
      <c r="G14" s="90" t="n">
        <v>2416000</v>
      </c>
      <c r="H14" s="90" t="n">
        <v>2374000</v>
      </c>
    </row>
    <row r="15" customFormat="false" ht="15" hidden="false" customHeight="false" outlineLevel="0" collapsed="false">
      <c r="A15" s="0" t="n">
        <v>3399</v>
      </c>
      <c r="B15" s="78" t="s">
        <v>178</v>
      </c>
      <c r="C15" s="78" t="s">
        <v>178</v>
      </c>
      <c r="D15" s="0" t="s">
        <v>198</v>
      </c>
      <c r="E15" s="90" t="n">
        <v>20000</v>
      </c>
      <c r="F15" s="90" t="n">
        <v>20000</v>
      </c>
      <c r="G15" s="90" t="n">
        <v>20000</v>
      </c>
      <c r="H15" s="90" t="n">
        <v>20000</v>
      </c>
    </row>
    <row r="16" customFormat="false" ht="15" hidden="false" customHeight="false" outlineLevel="0" collapsed="false">
      <c r="A16" s="0" t="n">
        <v>3419</v>
      </c>
      <c r="B16" s="78" t="s">
        <v>178</v>
      </c>
      <c r="C16" s="78" t="s">
        <v>178</v>
      </c>
      <c r="D16" s="0" t="s">
        <v>95</v>
      </c>
      <c r="E16" s="90" t="n">
        <v>88000</v>
      </c>
      <c r="F16" s="90" t="n">
        <v>88000</v>
      </c>
      <c r="G16" s="90" t="n">
        <v>88000</v>
      </c>
      <c r="H16" s="90" t="n">
        <v>85000</v>
      </c>
    </row>
    <row r="17" customFormat="false" ht="15" hidden="false" customHeight="false" outlineLevel="0" collapsed="false">
      <c r="A17" s="0" t="n">
        <v>3421</v>
      </c>
      <c r="B17" s="78" t="s">
        <v>178</v>
      </c>
      <c r="C17" s="78" t="s">
        <v>178</v>
      </c>
      <c r="D17" s="0" t="s">
        <v>98</v>
      </c>
      <c r="E17" s="90" t="n">
        <v>300000</v>
      </c>
      <c r="F17" s="90" t="n">
        <v>300000</v>
      </c>
      <c r="G17" s="90" t="n">
        <v>300000</v>
      </c>
      <c r="H17" s="90" t="n">
        <v>300000</v>
      </c>
    </row>
    <row r="18" customFormat="false" ht="15" hidden="false" customHeight="false" outlineLevel="0" collapsed="false">
      <c r="A18" s="0" t="n">
        <v>3631</v>
      </c>
      <c r="B18" s="78" t="s">
        <v>178</v>
      </c>
      <c r="C18" s="78" t="s">
        <v>178</v>
      </c>
      <c r="D18" s="0" t="s">
        <v>101</v>
      </c>
      <c r="E18" s="90" t="n">
        <v>329000</v>
      </c>
      <c r="F18" s="90" t="n">
        <v>329000</v>
      </c>
      <c r="G18" s="90" t="n">
        <v>329000</v>
      </c>
      <c r="H18" s="90" t="n">
        <v>320000</v>
      </c>
    </row>
    <row r="19" customFormat="false" ht="15" hidden="false" customHeight="false" outlineLevel="0" collapsed="false">
      <c r="A19" s="0" t="n">
        <v>3635</v>
      </c>
      <c r="B19" s="78" t="s">
        <v>178</v>
      </c>
      <c r="C19" s="78" t="s">
        <v>178</v>
      </c>
      <c r="D19" s="0" t="s">
        <v>103</v>
      </c>
      <c r="E19" s="90" t="n">
        <v>44000</v>
      </c>
      <c r="F19" s="90" t="n">
        <v>44000</v>
      </c>
      <c r="G19" s="90" t="n">
        <v>44000</v>
      </c>
      <c r="H19" s="90" t="n">
        <v>44000</v>
      </c>
    </row>
    <row r="20" customFormat="false" ht="15" hidden="false" customHeight="false" outlineLevel="0" collapsed="false">
      <c r="A20" s="0" t="n">
        <v>3639</v>
      </c>
      <c r="B20" s="78" t="s">
        <v>178</v>
      </c>
      <c r="C20" s="78" t="s">
        <v>178</v>
      </c>
      <c r="D20" s="0" t="s">
        <v>194</v>
      </c>
      <c r="E20" s="90" t="n">
        <v>55000</v>
      </c>
      <c r="F20" s="90" t="n">
        <v>55000</v>
      </c>
      <c r="G20" s="90" t="n">
        <v>55000</v>
      </c>
      <c r="H20" s="90" t="n">
        <v>55000</v>
      </c>
    </row>
    <row r="21" customFormat="false" ht="15" hidden="false" customHeight="false" outlineLevel="0" collapsed="false">
      <c r="A21" s="0" t="n">
        <v>3721</v>
      </c>
      <c r="B21" s="78" t="s">
        <v>178</v>
      </c>
      <c r="C21" s="78" t="s">
        <v>178</v>
      </c>
      <c r="D21" s="0" t="s">
        <v>107</v>
      </c>
      <c r="E21" s="90" t="n">
        <v>15000</v>
      </c>
      <c r="F21" s="90" t="n">
        <v>15000</v>
      </c>
      <c r="G21" s="90" t="n">
        <v>15000</v>
      </c>
      <c r="H21" s="90" t="n">
        <v>15000</v>
      </c>
    </row>
    <row r="22" customFormat="false" ht="15" hidden="false" customHeight="false" outlineLevel="0" collapsed="false">
      <c r="A22" s="0" t="n">
        <v>3722</v>
      </c>
      <c r="B22" s="78" t="s">
        <v>178</v>
      </c>
      <c r="C22" s="78" t="s">
        <v>178</v>
      </c>
      <c r="D22" s="0" t="s">
        <v>55</v>
      </c>
      <c r="E22" s="90" t="n">
        <v>450000</v>
      </c>
      <c r="F22" s="90" t="n">
        <v>450000</v>
      </c>
      <c r="G22" s="90" t="n">
        <v>450000</v>
      </c>
      <c r="H22" s="90" t="n">
        <v>470000</v>
      </c>
    </row>
    <row r="23" customFormat="false" ht="15" hidden="false" customHeight="false" outlineLevel="0" collapsed="false">
      <c r="A23" s="0" t="n">
        <v>3725</v>
      </c>
      <c r="B23" s="78" t="s">
        <v>178</v>
      </c>
      <c r="C23" s="78" t="s">
        <v>178</v>
      </c>
      <c r="D23" s="0" t="s">
        <v>195</v>
      </c>
      <c r="E23" s="90" t="n">
        <v>120000</v>
      </c>
      <c r="F23" s="90" t="n">
        <v>120000</v>
      </c>
      <c r="G23" s="90" t="n">
        <v>120000</v>
      </c>
      <c r="H23" s="90" t="n">
        <v>120000</v>
      </c>
    </row>
    <row r="24" customFormat="false" ht="15" hidden="false" customHeight="false" outlineLevel="0" collapsed="false">
      <c r="A24" s="0" t="n">
        <v>3726</v>
      </c>
      <c r="B24" s="78" t="s">
        <v>178</v>
      </c>
      <c r="C24" s="78" t="s">
        <v>178</v>
      </c>
      <c r="D24" s="0" t="s">
        <v>112</v>
      </c>
      <c r="E24" s="90" t="n">
        <v>94500</v>
      </c>
      <c r="F24" s="90" t="n">
        <v>94500</v>
      </c>
      <c r="G24" s="90" t="n">
        <v>94500</v>
      </c>
      <c r="H24" s="90" t="n">
        <v>64500</v>
      </c>
    </row>
    <row r="25" customFormat="false" ht="15" hidden="false" customHeight="false" outlineLevel="0" collapsed="false">
      <c r="A25" s="0" t="n">
        <v>3745</v>
      </c>
      <c r="B25" s="78" t="s">
        <v>178</v>
      </c>
      <c r="C25" s="78" t="s">
        <v>178</v>
      </c>
      <c r="D25" s="0" t="s">
        <v>199</v>
      </c>
      <c r="E25" s="90" t="n">
        <v>1336000</v>
      </c>
      <c r="F25" s="90" t="n">
        <v>1336000</v>
      </c>
      <c r="G25" s="90" t="n">
        <v>1336000</v>
      </c>
      <c r="H25" s="90" t="n">
        <v>1082000</v>
      </c>
    </row>
    <row r="26" customFormat="false" ht="15" hidden="false" customHeight="false" outlineLevel="0" collapsed="false">
      <c r="A26" s="0" t="n">
        <v>5213</v>
      </c>
      <c r="B26" s="78" t="s">
        <v>178</v>
      </c>
      <c r="C26" s="78" t="s">
        <v>178</v>
      </c>
      <c r="D26" s="0" t="s">
        <v>126</v>
      </c>
      <c r="E26" s="90" t="n">
        <v>10000</v>
      </c>
      <c r="F26" s="90" t="n">
        <v>10000</v>
      </c>
      <c r="G26" s="90" t="n">
        <v>10000</v>
      </c>
      <c r="H26" s="90" t="n">
        <v>10000</v>
      </c>
    </row>
    <row r="27" customFormat="false" ht="15" hidden="false" customHeight="false" outlineLevel="0" collapsed="false">
      <c r="A27" s="0" t="n">
        <v>6112</v>
      </c>
      <c r="B27" s="78" t="s">
        <v>178</v>
      </c>
      <c r="C27" s="78" t="s">
        <v>178</v>
      </c>
      <c r="D27" s="0" t="s">
        <v>129</v>
      </c>
      <c r="E27" s="90" t="n">
        <v>890000</v>
      </c>
      <c r="F27" s="90" t="n">
        <v>1173000</v>
      </c>
      <c r="G27" s="90" t="n">
        <v>1173000</v>
      </c>
      <c r="H27" s="90" t="n">
        <v>999000</v>
      </c>
    </row>
    <row r="28" customFormat="false" ht="15" hidden="false" customHeight="false" outlineLevel="0" collapsed="false">
      <c r="A28" s="0" t="n">
        <v>6115</v>
      </c>
      <c r="B28" s="78" t="s">
        <v>178</v>
      </c>
      <c r="C28" s="78" t="s">
        <v>178</v>
      </c>
      <c r="D28" s="0" t="s">
        <v>133</v>
      </c>
      <c r="E28" s="90" t="n">
        <v>23000</v>
      </c>
      <c r="F28" s="90" t="n">
        <v>35000</v>
      </c>
      <c r="G28" s="90" t="n">
        <v>35000</v>
      </c>
      <c r="H28" s="90" t="n">
        <v>0</v>
      </c>
    </row>
    <row r="29" customFormat="false" ht="15" hidden="false" customHeight="false" outlineLevel="0" collapsed="false">
      <c r="A29" s="0" t="n">
        <v>6118</v>
      </c>
      <c r="B29" s="78" t="s">
        <v>178</v>
      </c>
      <c r="C29" s="78" t="s">
        <v>178</v>
      </c>
      <c r="D29" s="0" t="s">
        <v>138</v>
      </c>
      <c r="E29" s="90" t="n">
        <v>23000</v>
      </c>
      <c r="F29" s="90" t="n">
        <v>23000</v>
      </c>
      <c r="G29" s="90" t="n">
        <v>23000</v>
      </c>
      <c r="H29" s="90" t="n">
        <v>0</v>
      </c>
    </row>
    <row r="30" customFormat="false" ht="15" hidden="false" customHeight="false" outlineLevel="0" collapsed="false">
      <c r="A30" s="0" t="n">
        <v>6171</v>
      </c>
      <c r="B30" s="78" t="s">
        <v>178</v>
      </c>
      <c r="C30" s="78" t="s">
        <v>178</v>
      </c>
      <c r="D30" s="0" t="s">
        <v>61</v>
      </c>
      <c r="E30" s="90" t="n">
        <v>2262400</v>
      </c>
      <c r="F30" s="90" t="n">
        <v>3693500</v>
      </c>
      <c r="G30" s="90" t="n">
        <v>3693500</v>
      </c>
      <c r="H30" s="90" t="n">
        <v>2760400</v>
      </c>
    </row>
    <row r="31" customFormat="false" ht="15" hidden="false" customHeight="false" outlineLevel="0" collapsed="false">
      <c r="A31" s="0" t="n">
        <v>6310</v>
      </c>
      <c r="B31" s="78" t="s">
        <v>178</v>
      </c>
      <c r="C31" s="78" t="s">
        <v>178</v>
      </c>
      <c r="D31" s="0" t="s">
        <v>63</v>
      </c>
      <c r="E31" s="90" t="n">
        <v>20000</v>
      </c>
      <c r="F31" s="90" t="n">
        <v>20000</v>
      </c>
      <c r="G31" s="90" t="n">
        <v>20000</v>
      </c>
      <c r="H31" s="90" t="n">
        <v>20000</v>
      </c>
    </row>
    <row r="32" customFormat="false" ht="15" hidden="false" customHeight="false" outlineLevel="0" collapsed="false">
      <c r="A32" s="0" t="n">
        <v>6320</v>
      </c>
      <c r="B32" s="78" t="s">
        <v>178</v>
      </c>
      <c r="C32" s="78" t="s">
        <v>178</v>
      </c>
      <c r="D32" s="0" t="s">
        <v>158</v>
      </c>
      <c r="E32" s="90" t="n">
        <v>0</v>
      </c>
      <c r="F32" s="90" t="n">
        <v>0</v>
      </c>
      <c r="G32" s="90" t="n">
        <v>0</v>
      </c>
      <c r="H32" s="90" t="n">
        <v>138000</v>
      </c>
    </row>
    <row r="33" customFormat="false" ht="15" hidden="false" customHeight="false" outlineLevel="0" collapsed="false">
      <c r="A33" s="0" t="n">
        <v>6399</v>
      </c>
      <c r="B33" s="78" t="s">
        <v>178</v>
      </c>
      <c r="C33" s="78" t="s">
        <v>178</v>
      </c>
      <c r="D33" s="0" t="s">
        <v>161</v>
      </c>
      <c r="E33" s="90" t="n">
        <v>400000</v>
      </c>
      <c r="F33" s="90" t="n">
        <v>400000</v>
      </c>
      <c r="G33" s="90" t="n">
        <v>400000</v>
      </c>
      <c r="H33" s="90" t="n">
        <v>300000</v>
      </c>
    </row>
    <row r="34" customFormat="false" ht="15" hidden="false" customHeight="false" outlineLevel="0" collapsed="false">
      <c r="A34" s="0" t="n">
        <v>6402</v>
      </c>
      <c r="B34" s="78" t="s">
        <v>178</v>
      </c>
      <c r="C34" s="78" t="s">
        <v>178</v>
      </c>
      <c r="D34" s="0" t="s">
        <v>164</v>
      </c>
      <c r="E34" s="96" t="n">
        <v>13000</v>
      </c>
      <c r="F34" s="96" t="n">
        <v>13000</v>
      </c>
      <c r="G34" s="96" t="n">
        <v>13000</v>
      </c>
      <c r="H34" s="90" t="n">
        <v>30000</v>
      </c>
    </row>
    <row r="35" customFormat="false" ht="15" hidden="false" customHeight="false" outlineLevel="0" collapsed="false">
      <c r="E35" s="85"/>
      <c r="F35" s="85"/>
      <c r="G35" s="85"/>
    </row>
    <row r="36" s="82" customFormat="true" ht="19.5" hidden="false" customHeight="false" outlineLevel="0" collapsed="false">
      <c r="A36" s="91" t="s">
        <v>200</v>
      </c>
      <c r="B36" s="92"/>
      <c r="C36" s="92"/>
      <c r="D36" s="93"/>
      <c r="E36" s="94" t="n">
        <f aca="false">SUM(E8:E35)</f>
        <v>9920900</v>
      </c>
      <c r="F36" s="94" t="n">
        <f aca="false">SUM(F8:F35)</f>
        <v>11647000</v>
      </c>
      <c r="G36" s="94" t="n">
        <f aca="false">SUM(G8:G35)</f>
        <v>11647000</v>
      </c>
      <c r="H36" s="95" t="n">
        <f aca="false">SUM(H8:H35)</f>
        <v>11214900</v>
      </c>
    </row>
    <row r="37" customFormat="false" ht="15.75" hidden="false" customHeight="false" outlineLevel="0" collapsed="false"/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8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6" activeCellId="0" sqref="A16"/>
    </sheetView>
  </sheetViews>
  <sheetFormatPr defaultRowHeight="15" zeroHeight="false" outlineLevelRow="0" outlineLevelCol="0"/>
  <cols>
    <col collapsed="false" customWidth="true" hidden="false" outlineLevel="0" max="1" min="1" style="0" width="5.7"/>
    <col collapsed="false" customWidth="true" hidden="false" outlineLevel="0" max="3" min="2" style="78" width="6.71"/>
    <col collapsed="false" customWidth="true" hidden="false" outlineLevel="0" max="4" min="4" style="0" width="49"/>
    <col collapsed="false" customWidth="true" hidden="false" outlineLevel="0" max="8" min="5" style="0" width="17.86"/>
    <col collapsed="false" customWidth="true" hidden="false" outlineLevel="0" max="9" min="9" style="0" width="11.99"/>
    <col collapsed="false" customWidth="true" hidden="false" outlineLevel="0" max="1025" min="10" style="0" width="8.67"/>
  </cols>
  <sheetData>
    <row r="1" customFormat="false" ht="15.75" hidden="false" customHeight="false" outlineLevel="0" collapsed="false">
      <c r="A1" s="79" t="s">
        <v>168</v>
      </c>
    </row>
    <row r="3" s="82" customFormat="true" ht="18" hidden="false" customHeight="false" outlineLevel="0" collapsed="false">
      <c r="A3" s="80" t="s">
        <v>169</v>
      </c>
      <c r="B3" s="81"/>
      <c r="C3" s="81"/>
    </row>
    <row r="4" customFormat="false" ht="12" hidden="false" customHeight="true" outlineLevel="0" collapsed="false"/>
    <row r="5" customFormat="false" ht="10.5" hidden="false" customHeight="true" outlineLevel="0" collapsed="false"/>
    <row r="6" customFormat="false" ht="18.75" hidden="false" customHeight="false" outlineLevel="0" collapsed="false">
      <c r="A6" s="83" t="s">
        <v>201</v>
      </c>
      <c r="H6" s="84" t="s">
        <v>170</v>
      </c>
    </row>
    <row r="8" customFormat="false" ht="30" hidden="false" customHeight="false" outlineLevel="0" collapsed="false">
      <c r="A8" s="85" t="s">
        <v>171</v>
      </c>
      <c r="B8" s="86" t="s">
        <v>172</v>
      </c>
      <c r="C8" s="86" t="s">
        <v>173</v>
      </c>
      <c r="D8" s="85" t="s">
        <v>174</v>
      </c>
      <c r="E8" s="87" t="s">
        <v>175</v>
      </c>
      <c r="F8" s="87" t="s">
        <v>176</v>
      </c>
      <c r="G8" s="87" t="s">
        <v>177</v>
      </c>
      <c r="H8" s="87" t="s">
        <v>4</v>
      </c>
      <c r="I8" s="51"/>
    </row>
    <row r="10" customFormat="false" ht="15" hidden="false" customHeight="false" outlineLevel="0" collapsed="false">
      <c r="A10" s="97" t="n">
        <v>0</v>
      </c>
      <c r="B10" s="78" t="n">
        <v>8115</v>
      </c>
      <c r="C10" s="78" t="s">
        <v>178</v>
      </c>
      <c r="D10" s="0" t="s">
        <v>202</v>
      </c>
      <c r="E10" s="90" t="n">
        <v>2000000</v>
      </c>
      <c r="F10" s="90" t="n">
        <v>1083600</v>
      </c>
      <c r="G10" s="90" t="n">
        <v>1083600</v>
      </c>
      <c r="H10" s="90" t="n">
        <v>2900000</v>
      </c>
    </row>
    <row r="12" s="82" customFormat="true" ht="19.5" hidden="false" customHeight="false" outlineLevel="0" collapsed="false">
      <c r="A12" s="91" t="s">
        <v>203</v>
      </c>
      <c r="B12" s="92"/>
      <c r="C12" s="92"/>
      <c r="D12" s="93"/>
      <c r="E12" s="95" t="n">
        <f aca="false">SUM(E10:E11)</f>
        <v>2000000</v>
      </c>
      <c r="F12" s="95" t="n">
        <f aca="false">SUM(F10:F11)</f>
        <v>1083600</v>
      </c>
      <c r="G12" s="95" t="n">
        <f aca="false">SUM(G10:G11)</f>
        <v>1083600</v>
      </c>
      <c r="H12" s="95" t="n">
        <f aca="false">SUM(H10:H11)</f>
        <v>2900000</v>
      </c>
    </row>
    <row r="13" customFormat="false" ht="15.75" hidden="false" customHeight="false" outlineLevel="0" collapsed="false"/>
    <row r="16" customFormat="false" ht="18.75" hidden="false" customHeight="false" outlineLevel="0" collapsed="false">
      <c r="A16" s="83" t="s">
        <v>204</v>
      </c>
    </row>
    <row r="18" customFormat="false" ht="15" hidden="false" customHeight="false" outlineLevel="0" collapsed="false">
      <c r="A18" s="98" t="s">
        <v>2</v>
      </c>
      <c r="B18" s="99"/>
      <c r="C18" s="99"/>
      <c r="D18" s="100" t="s">
        <v>205</v>
      </c>
      <c r="E18" s="100"/>
      <c r="F18" s="100"/>
      <c r="G18" s="100"/>
      <c r="H18" s="101"/>
    </row>
    <row r="19" customFormat="false" ht="7.5" hidden="false" customHeight="true" outlineLevel="0" collapsed="false">
      <c r="A19" s="102"/>
      <c r="B19" s="103"/>
      <c r="C19" s="103"/>
      <c r="D19" s="51"/>
      <c r="E19" s="51"/>
      <c r="F19" s="51"/>
      <c r="G19" s="51"/>
      <c r="H19" s="104"/>
    </row>
    <row r="20" customFormat="false" ht="15" hidden="false" customHeight="false" outlineLevel="0" collapsed="false">
      <c r="A20" s="102" t="s">
        <v>197</v>
      </c>
      <c r="B20" s="103"/>
      <c r="C20" s="103"/>
      <c r="D20" s="51" t="s">
        <v>206</v>
      </c>
      <c r="E20" s="51"/>
      <c r="F20" s="51"/>
      <c r="G20" s="51"/>
      <c r="H20" s="104"/>
    </row>
    <row r="21" customFormat="false" ht="9" hidden="false" customHeight="true" outlineLevel="0" collapsed="false">
      <c r="A21" s="102"/>
      <c r="B21" s="103"/>
      <c r="C21" s="103"/>
      <c r="D21" s="51"/>
      <c r="E21" s="51"/>
      <c r="F21" s="51"/>
      <c r="G21" s="51"/>
      <c r="H21" s="104"/>
    </row>
    <row r="22" customFormat="false" ht="15.75" hidden="false" customHeight="false" outlineLevel="0" collapsed="false">
      <c r="A22" s="105" t="s">
        <v>201</v>
      </c>
      <c r="B22" s="106"/>
      <c r="C22" s="106"/>
      <c r="D22" s="107" t="s">
        <v>207</v>
      </c>
      <c r="E22" s="107"/>
      <c r="F22" s="107"/>
      <c r="G22" s="107"/>
      <c r="H22" s="108"/>
    </row>
    <row r="23" customFormat="false" ht="15.75" hidden="false" customHeight="false" outlineLevel="0" collapsed="false"/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9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LibreOffice/6.0.2.1$Windows_X86_64 LibreOffice_project/f7f06a8f319e4b62f9bc5095aa112a65d2f3ac89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2016-11-23T19:51:09Z</dcterms:created>
  <dc:creator>Admin</dc:creator>
  <dc:description/>
  <dc:language>cs-CZ</dc:language>
  <cp:lastModifiedBy/>
  <dcterms:modified xsi:type="dcterms:W3CDTF">2018-12-20T08:02:36Z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